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пущенные" sheetId="1" r:id="rId1"/>
    <sheet name="табл.1 МОиН РТ" sheetId="2" r:id="rId2"/>
    <sheet name="по нормативам отдельно" sheetId="3" r:id="rId3"/>
    <sheet name="программа по зап.1 и 2 табл" sheetId="4" r:id="rId4"/>
  </sheets>
  <definedNames/>
  <calcPr fullCalcOnLoad="1"/>
</workbook>
</file>

<file path=xl/sharedStrings.xml><?xml version="1.0" encoding="utf-8"?>
<sst xmlns="http://schemas.openxmlformats.org/spreadsheetml/2006/main" count="203" uniqueCount="49">
  <si>
    <t>ОУ</t>
  </si>
  <si>
    <t>Кол-во учащихся  по ОШ1</t>
  </si>
  <si>
    <t>всего</t>
  </si>
  <si>
    <t>6-8 лет</t>
  </si>
  <si>
    <t>9-10 лет</t>
  </si>
  <si>
    <t>11-12 лет</t>
  </si>
  <si>
    <t>13-15 лет</t>
  </si>
  <si>
    <t>16-17 лет</t>
  </si>
  <si>
    <t>Кол-во учащихся допущенных к сдаче ГТО</t>
  </si>
  <si>
    <t>М</t>
  </si>
  <si>
    <t>Д</t>
  </si>
  <si>
    <t>Приступило ОУ к сдаче норм ГТО (да-1, нет-0)</t>
  </si>
  <si>
    <t>Кол-во учащихся основной группы по физической культуре, допущенных к сдаче норм ГТО</t>
  </si>
  <si>
    <t>Кол-во обучающихся основной группы по физической культуре, приступивших к сдаче нормативов</t>
  </si>
  <si>
    <t>Кол-во учащихся основной группы по физической культуре, справившихся с выполнением нормативов в полном объеме</t>
  </si>
  <si>
    <t>Бронзовый уровень</t>
  </si>
  <si>
    <t>Серебряный уровень</t>
  </si>
  <si>
    <t>Золотой уровень</t>
  </si>
  <si>
    <t>Кол-во учащихся основной группы по физической культуре, справившихся с выполнением нормативов не в полном объеме</t>
  </si>
  <si>
    <t xml:space="preserve">Кол-во учащихся основной группы по физической культуре, не справившихся с выполнением нормативов </t>
  </si>
  <si>
    <t>проверка</t>
  </si>
  <si>
    <t>Наименование норматива</t>
  </si>
  <si>
    <t>Ступень (возраст детей)</t>
  </si>
  <si>
    <t>Кол-во обучающихся основной группы по физической культуре, приступивших к сдаче норматива</t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</si>
  <si>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допущенных </t>
    </r>
    <r>
      <rPr>
        <sz val="8"/>
        <color indexed="8"/>
        <rFont val="Times New Roman"/>
        <family val="1"/>
      </rPr>
      <t>к сдаче норм ГТО</t>
    </r>
  </si>
  <si>
    <r>
      <t xml:space="preserve">Кол-во обучающихся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приступивших </t>
    </r>
    <r>
      <rPr>
        <sz val="8"/>
        <color indexed="8"/>
        <rFont val="Times New Roman"/>
        <family val="1"/>
      </rPr>
      <t>к сдаче нормативов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</si>
  <si>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>справившихся</t>
    </r>
    <r>
      <rPr>
        <sz val="8"/>
        <color indexed="8"/>
        <rFont val="Times New Roman"/>
        <family val="1"/>
      </rPr>
      <t xml:space="preserve"> с выполнением нормативов </t>
    </r>
    <r>
      <rPr>
        <b/>
        <sz val="8"/>
        <color indexed="10"/>
        <rFont val="Times New Roman"/>
        <family val="1"/>
      </rPr>
      <t>в полном объеме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</si>
  <si>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 xml:space="preserve">справившихся </t>
    </r>
    <r>
      <rPr>
        <sz val="8"/>
        <color indexed="8"/>
        <rFont val="Times New Roman"/>
        <family val="1"/>
      </rPr>
      <t xml:space="preserve">с выполнением нормативов </t>
    </r>
    <r>
      <rPr>
        <b/>
        <sz val="8"/>
        <color indexed="10"/>
        <rFont val="Times New Roman"/>
        <family val="1"/>
      </rPr>
      <t>не в полном объеме</t>
    </r>
  </si>
  <si>
    <r>
      <t xml:space="preserve">Кол-во учащихся основной группы по физической культуре, </t>
    </r>
    <r>
      <rPr>
        <b/>
        <sz val="8"/>
        <color indexed="10"/>
        <rFont val="Times New Roman"/>
        <family val="1"/>
      </rPr>
      <t>не справившихся</t>
    </r>
    <r>
      <rPr>
        <sz val="8"/>
        <color indexed="8"/>
        <rFont val="Times New Roman"/>
        <family val="1"/>
      </rPr>
      <t xml:space="preserve"> с выполнением нормативов </t>
    </r>
  </si>
  <si>
    <t xml:space="preserve"> - незаполняем, машина считает сама</t>
  </si>
  <si>
    <t xml:space="preserve"> - проверки, рядом стоящие столбцы д.б. одмнаковы, если разные, значит ошибки</t>
  </si>
  <si>
    <t>бег на 60м (с)</t>
  </si>
  <si>
    <t>Бег на 1 км. (мин, с)</t>
  </si>
  <si>
    <t>Прыжок в длину с разбега (см)</t>
  </si>
  <si>
    <t>Плавание без учета времени(м)</t>
  </si>
  <si>
    <t>Бег на 1,5 км. (мин, с)</t>
  </si>
  <si>
    <t>Плавание 50 м (мин,с)</t>
  </si>
  <si>
    <t>Бег на 2 км. (мин, с)</t>
  </si>
  <si>
    <t>бег на 100м (с)</t>
  </si>
  <si>
    <r>
      <t>Или</t>
    </r>
    <r>
      <rPr>
        <sz val="8"/>
        <color indexed="8"/>
        <rFont val="Times New Roman"/>
        <family val="1"/>
      </rPr>
      <t xml:space="preserve"> прыжок в длину с места толчком двумя ногами (см)</t>
    </r>
  </si>
  <si>
    <r>
      <t>Или</t>
    </r>
    <r>
      <rPr>
        <sz val="8"/>
        <color indexed="8"/>
        <rFont val="Times New Roman"/>
        <family val="1"/>
      </rPr>
      <t xml:space="preserve"> на 2 км (мин,с)</t>
    </r>
  </si>
  <si>
    <r>
      <t>Или</t>
    </r>
    <r>
      <rPr>
        <sz val="8"/>
        <color indexed="8"/>
        <rFont val="Times New Roman"/>
        <family val="1"/>
      </rPr>
      <t xml:space="preserve"> на 3 км (мин,с) </t>
    </r>
    <r>
      <rPr>
        <b/>
        <sz val="8"/>
        <color indexed="10"/>
        <rFont val="Times New Roman"/>
        <family val="1"/>
      </rPr>
      <t>девочки нет</t>
    </r>
  </si>
  <si>
    <t>проверка, м/д</t>
  </si>
  <si>
    <t>№174</t>
  </si>
  <si>
    <t xml:space="preserve">Директор МБОУ "Школа №174"                                     Г. К. Мифтахова                                             </t>
  </si>
  <si>
    <t xml:space="preserve">Исполнитель: Э. Н. Замалдинова, зам. директора по УР </t>
  </si>
  <si>
    <t xml:space="preserve">Директор МБОУ "Школа №174"                                     Г. К. Мифтахова </t>
  </si>
  <si>
    <t>Исполнитель: Э. Н. Замалдинова, зам. директора по УР 89518931471</t>
  </si>
  <si>
    <t xml:space="preserve">Директор МБОУ "Школа №174"                     Г. К. Мифтахова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</si>
</sst>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56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0" fontId="50" fillId="0" borderId="11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8" fillId="36" borderId="10" xfId="0" applyFont="1" applyFill="1" applyBorder="1" applyAlignment="1">
      <alignment vertical="center"/>
    </xf>
    <xf numFmtId="0" fontId="49" fillId="36" borderId="0" xfId="0" applyFont="1" applyFill="1" applyBorder="1" applyAlignment="1">
      <alignment horizontal="center" wrapText="1"/>
    </xf>
    <xf numFmtId="0" fontId="49" fillId="36" borderId="0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6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/>
    </xf>
    <xf numFmtId="0" fontId="56" fillId="33" borderId="2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 textRotation="90" wrapText="1"/>
    </xf>
    <xf numFmtId="0" fontId="48" fillId="36" borderId="0" xfId="0" applyFont="1" applyFill="1" applyBorder="1" applyAlignment="1">
      <alignment horizontal="center" vertical="center" textRotation="90" wrapText="1"/>
    </xf>
    <xf numFmtId="0" fontId="0" fillId="36" borderId="0" xfId="0" applyFill="1" applyAlignment="1">
      <alignment wrapText="1"/>
    </xf>
    <xf numFmtId="0" fontId="0" fillId="0" borderId="0" xfId="0" applyFont="1" applyBorder="1" applyAlignment="1">
      <alignment vertical="center" wrapText="1"/>
    </xf>
    <xf numFmtId="0" fontId="51" fillId="36" borderId="22" xfId="0" applyFont="1" applyFill="1" applyBorder="1" applyAlignment="1">
      <alignment vertical="center" wrapText="1"/>
    </xf>
    <xf numFmtId="0" fontId="54" fillId="36" borderId="22" xfId="0" applyFont="1" applyFill="1" applyBorder="1" applyAlignment="1">
      <alignment horizontal="center" vertical="center" textRotation="90" wrapText="1"/>
    </xf>
    <xf numFmtId="0" fontId="48" fillId="36" borderId="2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0" fontId="6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textRotation="89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textRotation="90" wrapText="1"/>
    </xf>
    <xf numFmtId="0" fontId="0" fillId="36" borderId="0" xfId="0" applyFill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60" fillId="36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textRotation="90" wrapText="1"/>
    </xf>
    <xf numFmtId="0" fontId="55" fillId="33" borderId="26" xfId="0" applyFont="1" applyFill="1" applyBorder="1" applyAlignment="1">
      <alignment horizontal="center" vertical="center" textRotation="90" wrapText="1"/>
    </xf>
    <xf numFmtId="0" fontId="55" fillId="36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4" fillId="0" borderId="21" xfId="0" applyFont="1" applyBorder="1" applyAlignment="1">
      <alignment horizontal="center" vertical="center" textRotation="89" wrapText="1"/>
    </xf>
    <xf numFmtId="0" fontId="54" fillId="0" borderId="25" xfId="0" applyFont="1" applyBorder="1" applyAlignment="1">
      <alignment horizontal="center" vertical="center" textRotation="89" wrapText="1"/>
    </xf>
    <xf numFmtId="0" fontId="54" fillId="0" borderId="26" xfId="0" applyFont="1" applyBorder="1" applyAlignment="1">
      <alignment horizontal="center" vertical="center" textRotation="89" wrapText="1"/>
    </xf>
    <xf numFmtId="0" fontId="63" fillId="34" borderId="11" xfId="0" applyFont="1" applyFill="1" applyBorder="1" applyAlignment="1">
      <alignment horizontal="center" vertical="center" textRotation="90" wrapText="1"/>
    </xf>
    <xf numFmtId="0" fontId="63" fillId="34" borderId="24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C4" sqref="C4:W4"/>
    </sheetView>
  </sheetViews>
  <sheetFormatPr defaultColWidth="9.140625" defaultRowHeight="15"/>
  <cols>
    <col min="1" max="1" width="6.28125" style="0" customWidth="1"/>
    <col min="2" max="19" width="5.7109375" style="0" customWidth="1"/>
    <col min="20" max="20" width="5.28125" style="0" customWidth="1"/>
    <col min="21" max="21" width="4.421875" style="0" customWidth="1"/>
    <col min="22" max="22" width="4.7109375" style="0" customWidth="1"/>
    <col min="23" max="23" width="5.140625" style="0" customWidth="1"/>
  </cols>
  <sheetData>
    <row r="1" spans="1:23" ht="15">
      <c r="A1" s="69" t="s">
        <v>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 t="s">
        <v>8</v>
      </c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ht="15">
      <c r="A2" s="69"/>
      <c r="B2" s="69" t="s">
        <v>2</v>
      </c>
      <c r="C2" s="69" t="s">
        <v>3</v>
      </c>
      <c r="D2" s="69"/>
      <c r="E2" s="69" t="s">
        <v>4</v>
      </c>
      <c r="F2" s="69"/>
      <c r="G2" s="69" t="s">
        <v>5</v>
      </c>
      <c r="H2" s="69"/>
      <c r="I2" s="69" t="s">
        <v>6</v>
      </c>
      <c r="J2" s="69"/>
      <c r="K2" s="69" t="s">
        <v>7</v>
      </c>
      <c r="L2" s="69"/>
      <c r="M2" s="69" t="s">
        <v>2</v>
      </c>
      <c r="N2" s="69" t="s">
        <v>3</v>
      </c>
      <c r="O2" s="69"/>
      <c r="P2" s="69" t="s">
        <v>4</v>
      </c>
      <c r="Q2" s="69"/>
      <c r="R2" s="69" t="s">
        <v>5</v>
      </c>
      <c r="S2" s="69"/>
      <c r="T2" s="69" t="s">
        <v>6</v>
      </c>
      <c r="U2" s="69"/>
      <c r="V2" s="69" t="s">
        <v>7</v>
      </c>
      <c r="W2" s="69"/>
    </row>
    <row r="3" spans="1:23" ht="15">
      <c r="A3" s="69"/>
      <c r="B3" s="69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69"/>
      <c r="N3" s="2" t="s">
        <v>9</v>
      </c>
      <c r="O3" s="2" t="s">
        <v>10</v>
      </c>
      <c r="P3" s="2" t="s">
        <v>9</v>
      </c>
      <c r="Q3" s="2" t="s">
        <v>10</v>
      </c>
      <c r="R3" s="2" t="s">
        <v>9</v>
      </c>
      <c r="S3" s="2" t="s">
        <v>10</v>
      </c>
      <c r="T3" s="2" t="s">
        <v>9</v>
      </c>
      <c r="U3" s="2" t="s">
        <v>10</v>
      </c>
      <c r="V3" s="2" t="s">
        <v>9</v>
      </c>
      <c r="W3" s="2" t="s">
        <v>10</v>
      </c>
    </row>
    <row r="4" spans="1:23" ht="28.5" customHeight="1">
      <c r="A4" s="3">
        <v>174</v>
      </c>
      <c r="B4" s="3">
        <v>962</v>
      </c>
      <c r="C4" s="63">
        <v>131</v>
      </c>
      <c r="D4" s="63">
        <v>134</v>
      </c>
      <c r="E4" s="63">
        <v>93</v>
      </c>
      <c r="F4" s="63">
        <v>99</v>
      </c>
      <c r="G4" s="63">
        <v>112</v>
      </c>
      <c r="H4" s="63">
        <v>90</v>
      </c>
      <c r="I4" s="63">
        <v>111</v>
      </c>
      <c r="J4" s="63">
        <v>110</v>
      </c>
      <c r="K4" s="63">
        <v>42</v>
      </c>
      <c r="L4" s="63">
        <v>40</v>
      </c>
      <c r="M4" s="64">
        <v>871</v>
      </c>
      <c r="N4" s="64">
        <v>123</v>
      </c>
      <c r="O4" s="64">
        <v>119</v>
      </c>
      <c r="P4" s="64">
        <v>83</v>
      </c>
      <c r="Q4" s="64">
        <v>92</v>
      </c>
      <c r="R4" s="64">
        <v>103</v>
      </c>
      <c r="S4" s="64">
        <v>84</v>
      </c>
      <c r="T4" s="64">
        <v>102</v>
      </c>
      <c r="U4" s="64">
        <v>96</v>
      </c>
      <c r="V4" s="64">
        <v>38</v>
      </c>
      <c r="W4" s="64">
        <v>31</v>
      </c>
    </row>
    <row r="8" ht="54" customHeight="1"/>
    <row r="9" spans="2:13" ht="15.75">
      <c r="B9" s="65" t="s">
        <v>48</v>
      </c>
      <c r="C9" s="66"/>
      <c r="D9" s="66"/>
      <c r="E9" s="66"/>
      <c r="F9" s="66"/>
      <c r="G9" s="66"/>
      <c r="H9" s="66"/>
      <c r="I9" s="67"/>
      <c r="J9" s="67"/>
      <c r="K9" s="67"/>
      <c r="L9" s="67"/>
      <c r="M9" s="67"/>
    </row>
    <row r="10" spans="2:8" ht="15.75">
      <c r="B10" s="45"/>
      <c r="C10" s="46"/>
      <c r="D10" s="46"/>
      <c r="E10" s="46"/>
      <c r="F10" s="46"/>
      <c r="G10" s="46"/>
      <c r="H10" s="46"/>
    </row>
    <row r="11" spans="2:13" ht="15">
      <c r="B11" s="65" t="s">
        <v>45</v>
      </c>
      <c r="C11" s="68"/>
      <c r="D11" s="68"/>
      <c r="E11" s="68"/>
      <c r="F11" s="68"/>
      <c r="G11" s="67"/>
      <c r="H11" s="67"/>
      <c r="I11" s="67"/>
      <c r="J11" s="67"/>
      <c r="K11" s="67"/>
      <c r="L11" s="67"/>
      <c r="M11" s="67"/>
    </row>
    <row r="12" spans="2:8" ht="15.75">
      <c r="B12" s="65">
        <v>89518931471</v>
      </c>
      <c r="C12" s="68"/>
      <c r="D12" s="68"/>
      <c r="E12" s="68"/>
      <c r="F12" s="46"/>
      <c r="G12" s="46"/>
      <c r="H12" s="46"/>
    </row>
  </sheetData>
  <sheetProtection/>
  <mergeCells count="18">
    <mergeCell ref="A1:A3"/>
    <mergeCell ref="B1:L1"/>
    <mergeCell ref="M2:M3"/>
    <mergeCell ref="N2:O2"/>
    <mergeCell ref="P2:Q2"/>
    <mergeCell ref="C2:D2"/>
    <mergeCell ref="E2:F2"/>
    <mergeCell ref="G2:H2"/>
    <mergeCell ref="I2:J2"/>
    <mergeCell ref="K2:L2"/>
    <mergeCell ref="B9:M9"/>
    <mergeCell ref="B11:M11"/>
    <mergeCell ref="B12:E12"/>
    <mergeCell ref="T2:U2"/>
    <mergeCell ref="V2:W2"/>
    <mergeCell ref="M1:W1"/>
    <mergeCell ref="B2:B3"/>
    <mergeCell ref="R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B10" sqref="B10:M13"/>
    </sheetView>
  </sheetViews>
  <sheetFormatPr defaultColWidth="9.140625" defaultRowHeight="15"/>
  <cols>
    <col min="1" max="1" width="5.7109375" style="0" customWidth="1"/>
    <col min="2" max="2" width="7.8515625" style="0" customWidth="1"/>
    <col min="3" max="4" width="5.7109375" style="0" customWidth="1"/>
    <col min="5" max="5" width="5.57421875" style="0" customWidth="1"/>
    <col min="6" max="18" width="5.7109375" style="0" customWidth="1"/>
    <col min="19" max="19" width="4.8515625" style="0" customWidth="1"/>
    <col min="20" max="20" width="4.7109375" style="0" customWidth="1"/>
    <col min="21" max="21" width="5.7109375" style="0" customWidth="1"/>
    <col min="22" max="23" width="4.8515625" style="0" customWidth="1"/>
  </cols>
  <sheetData>
    <row r="2" spans="1:23" ht="105.75" customHeight="1">
      <c r="A2" s="73" t="s">
        <v>0</v>
      </c>
      <c r="B2" s="73" t="s">
        <v>11</v>
      </c>
      <c r="C2" s="73" t="s">
        <v>12</v>
      </c>
      <c r="D2" s="73"/>
      <c r="E2" s="73"/>
      <c r="F2" s="73" t="s">
        <v>13</v>
      </c>
      <c r="G2" s="73"/>
      <c r="H2" s="73"/>
      <c r="I2" s="73" t="s">
        <v>14</v>
      </c>
      <c r="J2" s="73"/>
      <c r="K2" s="73"/>
      <c r="L2" s="73"/>
      <c r="M2" s="73"/>
      <c r="N2" s="73"/>
      <c r="O2" s="73"/>
      <c r="P2" s="73"/>
      <c r="Q2" s="73"/>
      <c r="R2" s="73" t="s">
        <v>18</v>
      </c>
      <c r="S2" s="73"/>
      <c r="T2" s="73"/>
      <c r="U2" s="73" t="s">
        <v>19</v>
      </c>
      <c r="V2" s="73"/>
      <c r="W2" s="73"/>
    </row>
    <row r="3" spans="1:23" ht="15">
      <c r="A3" s="73"/>
      <c r="B3" s="73"/>
      <c r="C3" s="69" t="s">
        <v>2</v>
      </c>
      <c r="D3" s="69" t="s">
        <v>9</v>
      </c>
      <c r="E3" s="69" t="s">
        <v>10</v>
      </c>
      <c r="F3" s="69" t="s">
        <v>2</v>
      </c>
      <c r="G3" s="69" t="s">
        <v>9</v>
      </c>
      <c r="H3" s="69" t="s">
        <v>10</v>
      </c>
      <c r="I3" s="69" t="s">
        <v>15</v>
      </c>
      <c r="J3" s="69"/>
      <c r="K3" s="69"/>
      <c r="L3" s="69" t="s">
        <v>16</v>
      </c>
      <c r="M3" s="69"/>
      <c r="N3" s="69"/>
      <c r="O3" s="69" t="s">
        <v>17</v>
      </c>
      <c r="P3" s="69"/>
      <c r="Q3" s="69"/>
      <c r="R3" s="69" t="s">
        <v>2</v>
      </c>
      <c r="S3" s="69" t="s">
        <v>9</v>
      </c>
      <c r="T3" s="69" t="s">
        <v>10</v>
      </c>
      <c r="U3" s="69" t="s">
        <v>2</v>
      </c>
      <c r="V3" s="69" t="s">
        <v>9</v>
      </c>
      <c r="W3" s="69" t="s">
        <v>10</v>
      </c>
    </row>
    <row r="4" spans="1:23" ht="15">
      <c r="A4" s="73"/>
      <c r="B4" s="73"/>
      <c r="C4" s="69"/>
      <c r="D4" s="69"/>
      <c r="E4" s="69"/>
      <c r="F4" s="69"/>
      <c r="G4" s="69"/>
      <c r="H4" s="69"/>
      <c r="I4" s="2" t="s">
        <v>2</v>
      </c>
      <c r="J4" s="2" t="s">
        <v>9</v>
      </c>
      <c r="K4" s="2" t="s">
        <v>10</v>
      </c>
      <c r="L4" s="2" t="s">
        <v>2</v>
      </c>
      <c r="M4" s="2" t="s">
        <v>9</v>
      </c>
      <c r="N4" s="2" t="s">
        <v>10</v>
      </c>
      <c r="O4" s="2" t="s">
        <v>2</v>
      </c>
      <c r="P4" s="2" t="s">
        <v>9</v>
      </c>
      <c r="Q4" s="2" t="s">
        <v>10</v>
      </c>
      <c r="R4" s="69"/>
      <c r="S4" s="69"/>
      <c r="T4" s="69"/>
      <c r="U4" s="69"/>
      <c r="V4" s="69"/>
      <c r="W4" s="69"/>
    </row>
    <row r="5" spans="1:23" ht="21.75" customHeight="1">
      <c r="A5" s="1" t="s">
        <v>43</v>
      </c>
      <c r="B5" s="1">
        <v>1</v>
      </c>
      <c r="C5" s="26">
        <f>D5+E5</f>
        <v>871</v>
      </c>
      <c r="D5" s="1">
        <v>449</v>
      </c>
      <c r="E5" s="1">
        <v>422</v>
      </c>
      <c r="F5" s="26">
        <f>G5+H5</f>
        <v>871</v>
      </c>
      <c r="G5" s="1">
        <v>449</v>
      </c>
      <c r="H5" s="1">
        <v>422</v>
      </c>
      <c r="I5" s="26">
        <f>J5+K5</f>
        <v>450</v>
      </c>
      <c r="J5" s="1">
        <v>211</v>
      </c>
      <c r="K5" s="1">
        <v>239</v>
      </c>
      <c r="L5" s="26">
        <f>M5+N5</f>
        <v>262</v>
      </c>
      <c r="M5" s="1">
        <v>162</v>
      </c>
      <c r="N5" s="1">
        <v>100</v>
      </c>
      <c r="O5" s="26">
        <f>P5+Q5</f>
        <v>87</v>
      </c>
      <c r="P5" s="1">
        <v>49</v>
      </c>
      <c r="Q5" s="1">
        <v>38</v>
      </c>
      <c r="R5" s="26">
        <f>S5+T5</f>
        <v>72</v>
      </c>
      <c r="S5" s="1">
        <v>27</v>
      </c>
      <c r="T5" s="1">
        <v>45</v>
      </c>
      <c r="U5" s="26">
        <f>V5+W5</f>
        <v>0</v>
      </c>
      <c r="V5" s="1">
        <v>0</v>
      </c>
      <c r="W5" s="1">
        <v>0</v>
      </c>
    </row>
    <row r="8" ht="15">
      <c r="N8" s="62"/>
    </row>
    <row r="9" ht="33" customHeight="1"/>
    <row r="10" spans="2:13" ht="15.75">
      <c r="B10" s="65" t="s">
        <v>44</v>
      </c>
      <c r="C10" s="66"/>
      <c r="D10" s="66"/>
      <c r="E10" s="66"/>
      <c r="F10" s="66"/>
      <c r="G10" s="66"/>
      <c r="H10" s="66"/>
      <c r="I10" s="67"/>
      <c r="J10" s="67"/>
      <c r="K10" s="67"/>
      <c r="L10" s="67"/>
      <c r="M10" s="67"/>
    </row>
    <row r="11" spans="2:8" ht="15.75">
      <c r="B11" s="45"/>
      <c r="C11" s="46"/>
      <c r="D11" s="46"/>
      <c r="E11" s="46"/>
      <c r="F11" s="46"/>
      <c r="G11" s="46"/>
      <c r="H11" s="46"/>
    </row>
    <row r="12" spans="2:13" ht="15">
      <c r="B12" s="65" t="s">
        <v>45</v>
      </c>
      <c r="C12" s="68"/>
      <c r="D12" s="68"/>
      <c r="E12" s="68"/>
      <c r="F12" s="68"/>
      <c r="G12" s="67"/>
      <c r="H12" s="67"/>
      <c r="I12" s="67"/>
      <c r="J12" s="67"/>
      <c r="K12" s="67"/>
      <c r="L12" s="67"/>
      <c r="M12" s="67"/>
    </row>
    <row r="13" spans="2:8" ht="15.75">
      <c r="B13" s="65">
        <v>89518931471</v>
      </c>
      <c r="C13" s="68"/>
      <c r="D13" s="68"/>
      <c r="E13" s="68"/>
      <c r="F13" s="46"/>
      <c r="G13" s="46"/>
      <c r="H13" s="46"/>
    </row>
  </sheetData>
  <sheetProtection/>
  <mergeCells count="25">
    <mergeCell ref="A2:A4"/>
    <mergeCell ref="R3:R4"/>
    <mergeCell ref="S3:S4"/>
    <mergeCell ref="U3:U4"/>
    <mergeCell ref="R2:T2"/>
    <mergeCell ref="O3:Q3"/>
    <mergeCell ref="I2:Q2"/>
    <mergeCell ref="U2:W2"/>
    <mergeCell ref="H3:H4"/>
    <mergeCell ref="G3:G4"/>
    <mergeCell ref="V3:V4"/>
    <mergeCell ref="T3:T4"/>
    <mergeCell ref="W3:W4"/>
    <mergeCell ref="F2:H2"/>
    <mergeCell ref="I3:K3"/>
    <mergeCell ref="B10:M10"/>
    <mergeCell ref="B12:M12"/>
    <mergeCell ref="B13:E13"/>
    <mergeCell ref="E3:E4"/>
    <mergeCell ref="C2:E2"/>
    <mergeCell ref="D3:D4"/>
    <mergeCell ref="C3:C4"/>
    <mergeCell ref="F3:F4"/>
    <mergeCell ref="L3:N3"/>
    <mergeCell ref="B2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A30"/>
    </sheetView>
  </sheetViews>
  <sheetFormatPr defaultColWidth="9.140625" defaultRowHeight="15"/>
  <cols>
    <col min="1" max="1" width="3.8515625" style="0" customWidth="1"/>
    <col min="2" max="2" width="41.140625" style="0" customWidth="1"/>
    <col min="3" max="3" width="6.8515625" style="0" customWidth="1"/>
    <col min="4" max="4" width="7.00390625" style="0" customWidth="1"/>
    <col min="5" max="5" width="6.00390625" style="0" customWidth="1"/>
    <col min="6" max="6" width="6.140625" style="0" customWidth="1"/>
    <col min="7" max="8" width="6.7109375" style="0" customWidth="1"/>
    <col min="9" max="9" width="6.00390625" style="0" customWidth="1"/>
    <col min="10" max="10" width="7.00390625" style="0" customWidth="1"/>
    <col min="11" max="11" width="6.421875" style="0" customWidth="1"/>
    <col min="12" max="12" width="6.57421875" style="0" customWidth="1"/>
    <col min="13" max="13" width="7.28125" style="0" customWidth="1"/>
    <col min="14" max="14" width="6.00390625" style="0" customWidth="1"/>
    <col min="15" max="15" width="6.28125" style="0" customWidth="1"/>
  </cols>
  <sheetData>
    <row r="1" spans="1:15" ht="78.75" customHeight="1">
      <c r="A1" s="77" t="s">
        <v>0</v>
      </c>
      <c r="B1" s="78" t="s">
        <v>21</v>
      </c>
      <c r="C1" s="78" t="s">
        <v>22</v>
      </c>
      <c r="D1" s="78" t="s">
        <v>23</v>
      </c>
      <c r="E1" s="78"/>
      <c r="F1" s="78"/>
      <c r="G1" s="78" t="s">
        <v>14</v>
      </c>
      <c r="H1" s="78"/>
      <c r="I1" s="78"/>
      <c r="J1" s="78" t="s">
        <v>18</v>
      </c>
      <c r="K1" s="78"/>
      <c r="L1" s="78"/>
      <c r="M1" s="78" t="s">
        <v>19</v>
      </c>
      <c r="N1" s="78"/>
      <c r="O1" s="78"/>
    </row>
    <row r="2" spans="1:18" ht="11.25" customHeight="1" thickBot="1">
      <c r="A2" s="77"/>
      <c r="B2" s="78"/>
      <c r="C2" s="78"/>
      <c r="D2" s="23" t="s">
        <v>2</v>
      </c>
      <c r="E2" s="13" t="s">
        <v>9</v>
      </c>
      <c r="F2" s="13" t="s">
        <v>10</v>
      </c>
      <c r="G2" s="23" t="s">
        <v>2</v>
      </c>
      <c r="H2" s="13" t="s">
        <v>9</v>
      </c>
      <c r="I2" s="13" t="s">
        <v>10</v>
      </c>
      <c r="J2" s="23" t="s">
        <v>2</v>
      </c>
      <c r="K2" s="13" t="s">
        <v>9</v>
      </c>
      <c r="L2" s="13" t="s">
        <v>10</v>
      </c>
      <c r="M2" s="23" t="s">
        <v>2</v>
      </c>
      <c r="N2" s="13" t="s">
        <v>9</v>
      </c>
      <c r="O2" s="13" t="s">
        <v>10</v>
      </c>
      <c r="P2" s="47" t="s">
        <v>2</v>
      </c>
      <c r="Q2" s="48" t="s">
        <v>9</v>
      </c>
      <c r="R2" s="49" t="s">
        <v>10</v>
      </c>
    </row>
    <row r="3" spans="1:18" ht="12" customHeight="1">
      <c r="A3" s="74">
        <v>174</v>
      </c>
      <c r="B3" s="15" t="s">
        <v>31</v>
      </c>
      <c r="C3" s="81" t="s">
        <v>3</v>
      </c>
      <c r="D3" s="24">
        <f>E3+F3</f>
        <v>242</v>
      </c>
      <c r="E3" s="8">
        <v>123</v>
      </c>
      <c r="F3" s="8">
        <v>119</v>
      </c>
      <c r="G3" s="24">
        <f>H3+I3</f>
        <v>228</v>
      </c>
      <c r="H3" s="8">
        <v>118</v>
      </c>
      <c r="I3" s="8">
        <v>110</v>
      </c>
      <c r="J3" s="24">
        <f>K3+L3</f>
        <v>14</v>
      </c>
      <c r="K3" s="8">
        <v>5</v>
      </c>
      <c r="L3" s="8">
        <v>9</v>
      </c>
      <c r="M3" s="24">
        <f>N3+O3</f>
        <v>0</v>
      </c>
      <c r="N3" s="8">
        <v>0</v>
      </c>
      <c r="O3" s="27">
        <v>0</v>
      </c>
      <c r="P3" s="29">
        <f>G3+J3+M3</f>
        <v>242</v>
      </c>
      <c r="Q3" s="30">
        <f>H3+K3+N3</f>
        <v>123</v>
      </c>
      <c r="R3" s="31">
        <f>I3+L3+O3</f>
        <v>119</v>
      </c>
    </row>
    <row r="4" spans="1:18" ht="12" customHeight="1">
      <c r="A4" s="75"/>
      <c r="B4" s="15" t="s">
        <v>32</v>
      </c>
      <c r="C4" s="81"/>
      <c r="D4" s="24">
        <f aca="true" t="shared" si="0" ref="D4:D30">E4+F4</f>
        <v>242</v>
      </c>
      <c r="E4" s="8">
        <v>123</v>
      </c>
      <c r="F4" s="8">
        <v>119</v>
      </c>
      <c r="G4" s="24">
        <f aca="true" t="shared" si="1" ref="G4:G38">H4+I4</f>
        <v>220</v>
      </c>
      <c r="H4" s="8">
        <v>115</v>
      </c>
      <c r="I4" s="8">
        <v>105</v>
      </c>
      <c r="J4" s="24">
        <f aca="true" t="shared" si="2" ref="J4:J38">K4+L4</f>
        <v>22</v>
      </c>
      <c r="K4" s="8">
        <v>8</v>
      </c>
      <c r="L4" s="8">
        <v>14</v>
      </c>
      <c r="M4" s="24">
        <f aca="true" t="shared" si="3" ref="M4:M38">N4+O4</f>
        <v>0</v>
      </c>
      <c r="N4" s="8">
        <v>0</v>
      </c>
      <c r="O4" s="27">
        <v>0</v>
      </c>
      <c r="P4" s="32">
        <f aca="true" t="shared" si="4" ref="P4:P30">G4+J4+M4</f>
        <v>242</v>
      </c>
      <c r="Q4" s="33">
        <f aca="true" t="shared" si="5" ref="Q4:Q30">H4+K4+N4</f>
        <v>123</v>
      </c>
      <c r="R4" s="34">
        <f aca="true" t="shared" si="6" ref="R4:R30">I4+L4+O4</f>
        <v>119</v>
      </c>
    </row>
    <row r="5" spans="1:18" ht="12" customHeight="1">
      <c r="A5" s="75"/>
      <c r="B5" s="9" t="s">
        <v>33</v>
      </c>
      <c r="C5" s="81"/>
      <c r="D5" s="24">
        <f t="shared" si="0"/>
        <v>0</v>
      </c>
      <c r="E5" s="8"/>
      <c r="F5" s="8"/>
      <c r="G5" s="24">
        <f t="shared" si="1"/>
        <v>0</v>
      </c>
      <c r="H5" s="12"/>
      <c r="I5" s="12"/>
      <c r="J5" s="24">
        <f t="shared" si="2"/>
        <v>0</v>
      </c>
      <c r="K5" s="12"/>
      <c r="L5" s="12"/>
      <c r="M5" s="24">
        <f t="shared" si="3"/>
        <v>0</v>
      </c>
      <c r="N5" s="12"/>
      <c r="O5" s="28"/>
      <c r="P5" s="32">
        <f t="shared" si="4"/>
        <v>0</v>
      </c>
      <c r="Q5" s="33">
        <f t="shared" si="5"/>
        <v>0</v>
      </c>
      <c r="R5" s="34">
        <f t="shared" si="6"/>
        <v>0</v>
      </c>
    </row>
    <row r="6" spans="1:18" ht="12" customHeight="1">
      <c r="A6" s="75"/>
      <c r="B6" s="10" t="s">
        <v>39</v>
      </c>
      <c r="C6" s="81"/>
      <c r="D6" s="24">
        <f t="shared" si="0"/>
        <v>242</v>
      </c>
      <c r="E6" s="8">
        <v>123</v>
      </c>
      <c r="F6" s="8">
        <v>119</v>
      </c>
      <c r="G6" s="24">
        <f t="shared" si="1"/>
        <v>230</v>
      </c>
      <c r="H6" s="12">
        <v>116</v>
      </c>
      <c r="I6" s="12">
        <v>114</v>
      </c>
      <c r="J6" s="24">
        <f t="shared" si="2"/>
        <v>12</v>
      </c>
      <c r="K6" s="12">
        <v>7</v>
      </c>
      <c r="L6" s="12">
        <v>5</v>
      </c>
      <c r="M6" s="24">
        <f t="shared" si="3"/>
        <v>0</v>
      </c>
      <c r="N6" s="12">
        <v>0</v>
      </c>
      <c r="O6" s="28">
        <v>0</v>
      </c>
      <c r="P6" s="32">
        <f t="shared" si="4"/>
        <v>242</v>
      </c>
      <c r="Q6" s="33">
        <f t="shared" si="5"/>
        <v>123</v>
      </c>
      <c r="R6" s="34">
        <f t="shared" si="6"/>
        <v>119</v>
      </c>
    </row>
    <row r="7" spans="1:18" ht="12" customHeight="1" thickBot="1">
      <c r="A7" s="75"/>
      <c r="B7" s="9"/>
      <c r="C7" s="81"/>
      <c r="D7" s="24">
        <f t="shared" si="0"/>
        <v>0</v>
      </c>
      <c r="E7" s="12"/>
      <c r="F7" s="12"/>
      <c r="G7" s="24">
        <f t="shared" si="1"/>
        <v>0</v>
      </c>
      <c r="H7" s="12"/>
      <c r="I7" s="12"/>
      <c r="J7" s="24">
        <f t="shared" si="2"/>
        <v>0</v>
      </c>
      <c r="K7" s="12"/>
      <c r="L7" s="12"/>
      <c r="M7" s="24">
        <f t="shared" si="3"/>
        <v>0</v>
      </c>
      <c r="N7" s="12"/>
      <c r="O7" s="28"/>
      <c r="P7" s="35">
        <f t="shared" si="4"/>
        <v>0</v>
      </c>
      <c r="Q7" s="36">
        <f t="shared" si="5"/>
        <v>0</v>
      </c>
      <c r="R7" s="37">
        <f t="shared" si="6"/>
        <v>0</v>
      </c>
    </row>
    <row r="8" spans="1:18" ht="12" customHeight="1">
      <c r="A8" s="75"/>
      <c r="B8" s="15" t="s">
        <v>31</v>
      </c>
      <c r="C8" s="82" t="s">
        <v>4</v>
      </c>
      <c r="D8" s="24">
        <f t="shared" si="0"/>
        <v>175</v>
      </c>
      <c r="E8" s="12">
        <v>83</v>
      </c>
      <c r="F8" s="12">
        <v>92</v>
      </c>
      <c r="G8" s="24">
        <f t="shared" si="1"/>
        <v>153</v>
      </c>
      <c r="H8" s="12">
        <v>76</v>
      </c>
      <c r="I8" s="12">
        <v>77</v>
      </c>
      <c r="J8" s="24">
        <f t="shared" si="2"/>
        <v>22</v>
      </c>
      <c r="K8" s="12">
        <v>7</v>
      </c>
      <c r="L8" s="12">
        <v>15</v>
      </c>
      <c r="M8" s="24">
        <f t="shared" si="3"/>
        <v>0</v>
      </c>
      <c r="N8" s="8">
        <v>0</v>
      </c>
      <c r="O8" s="8">
        <v>0</v>
      </c>
      <c r="P8" s="33">
        <f t="shared" si="4"/>
        <v>175</v>
      </c>
      <c r="Q8" s="33">
        <f t="shared" si="5"/>
        <v>83</v>
      </c>
      <c r="R8" s="34">
        <f t="shared" si="6"/>
        <v>92</v>
      </c>
    </row>
    <row r="9" spans="1:18" ht="12" customHeight="1">
      <c r="A9" s="75"/>
      <c r="B9" s="15" t="s">
        <v>32</v>
      </c>
      <c r="C9" s="82"/>
      <c r="D9" s="24">
        <f t="shared" si="0"/>
        <v>175</v>
      </c>
      <c r="E9" s="12">
        <v>83</v>
      </c>
      <c r="F9" s="12">
        <v>92</v>
      </c>
      <c r="G9" s="24">
        <f t="shared" si="1"/>
        <v>167</v>
      </c>
      <c r="H9" s="12">
        <v>80</v>
      </c>
      <c r="I9" s="12">
        <v>87</v>
      </c>
      <c r="J9" s="24">
        <f t="shared" si="2"/>
        <v>8</v>
      </c>
      <c r="K9" s="12">
        <v>3</v>
      </c>
      <c r="L9" s="12">
        <v>5</v>
      </c>
      <c r="M9" s="24">
        <f t="shared" si="3"/>
        <v>0</v>
      </c>
      <c r="N9" s="8">
        <v>0</v>
      </c>
      <c r="O9" s="8">
        <v>0</v>
      </c>
      <c r="P9" s="33">
        <f t="shared" si="4"/>
        <v>175</v>
      </c>
      <c r="Q9" s="33">
        <f t="shared" si="5"/>
        <v>83</v>
      </c>
      <c r="R9" s="34">
        <f t="shared" si="6"/>
        <v>92</v>
      </c>
    </row>
    <row r="10" spans="1:18" ht="12" customHeight="1">
      <c r="A10" s="75"/>
      <c r="B10" s="9" t="s">
        <v>33</v>
      </c>
      <c r="C10" s="82"/>
      <c r="D10" s="24">
        <f t="shared" si="0"/>
        <v>0</v>
      </c>
      <c r="E10" s="12"/>
      <c r="F10" s="12"/>
      <c r="G10" s="24">
        <f t="shared" si="1"/>
        <v>0</v>
      </c>
      <c r="H10" s="12"/>
      <c r="I10" s="12"/>
      <c r="J10" s="24">
        <f t="shared" si="2"/>
        <v>0</v>
      </c>
      <c r="K10" s="12"/>
      <c r="L10" s="12"/>
      <c r="M10" s="24">
        <f t="shared" si="3"/>
        <v>0</v>
      </c>
      <c r="N10" s="12"/>
      <c r="O10" s="12"/>
      <c r="P10" s="33">
        <f t="shared" si="4"/>
        <v>0</v>
      </c>
      <c r="Q10" s="33">
        <f t="shared" si="5"/>
        <v>0</v>
      </c>
      <c r="R10" s="34">
        <f t="shared" si="6"/>
        <v>0</v>
      </c>
    </row>
    <row r="11" spans="1:18" ht="12" customHeight="1">
      <c r="A11" s="75"/>
      <c r="B11" s="10" t="s">
        <v>39</v>
      </c>
      <c r="C11" s="82"/>
      <c r="D11" s="24">
        <f t="shared" si="0"/>
        <v>175</v>
      </c>
      <c r="E11" s="12">
        <v>83</v>
      </c>
      <c r="F11" s="12">
        <v>92</v>
      </c>
      <c r="G11" s="24">
        <f t="shared" si="1"/>
        <v>164</v>
      </c>
      <c r="H11" s="12">
        <v>78</v>
      </c>
      <c r="I11" s="12">
        <v>86</v>
      </c>
      <c r="J11" s="24">
        <f t="shared" si="2"/>
        <v>11</v>
      </c>
      <c r="K11" s="12">
        <v>5</v>
      </c>
      <c r="L11" s="12">
        <v>6</v>
      </c>
      <c r="M11" s="24">
        <f t="shared" si="3"/>
        <v>0</v>
      </c>
      <c r="N11" s="12">
        <v>0</v>
      </c>
      <c r="O11" s="12">
        <v>0</v>
      </c>
      <c r="P11" s="33">
        <f t="shared" si="4"/>
        <v>175</v>
      </c>
      <c r="Q11" s="33">
        <f t="shared" si="5"/>
        <v>83</v>
      </c>
      <c r="R11" s="34">
        <f t="shared" si="6"/>
        <v>92</v>
      </c>
    </row>
    <row r="12" spans="1:18" ht="12" customHeight="1" thickBot="1">
      <c r="A12" s="75"/>
      <c r="B12" s="9" t="s">
        <v>34</v>
      </c>
      <c r="C12" s="82"/>
      <c r="D12" s="24">
        <f t="shared" si="0"/>
        <v>0</v>
      </c>
      <c r="E12" s="12"/>
      <c r="F12" s="12"/>
      <c r="G12" s="24">
        <f t="shared" si="1"/>
        <v>0</v>
      </c>
      <c r="H12" s="12"/>
      <c r="I12" s="12"/>
      <c r="J12" s="24">
        <f t="shared" si="2"/>
        <v>0</v>
      </c>
      <c r="K12" s="12"/>
      <c r="L12" s="12"/>
      <c r="M12" s="24">
        <f t="shared" si="3"/>
        <v>0</v>
      </c>
      <c r="N12" s="12"/>
      <c r="O12" s="12"/>
      <c r="P12" s="36">
        <f t="shared" si="4"/>
        <v>0</v>
      </c>
      <c r="Q12" s="36">
        <f t="shared" si="5"/>
        <v>0</v>
      </c>
      <c r="R12" s="37">
        <f t="shared" si="6"/>
        <v>0</v>
      </c>
    </row>
    <row r="13" spans="1:18" ht="12" customHeight="1">
      <c r="A13" s="75"/>
      <c r="B13" s="15" t="s">
        <v>31</v>
      </c>
      <c r="C13" s="82" t="s">
        <v>5</v>
      </c>
      <c r="D13" s="24">
        <f t="shared" si="0"/>
        <v>187</v>
      </c>
      <c r="E13" s="12">
        <v>103</v>
      </c>
      <c r="F13" s="12">
        <v>84</v>
      </c>
      <c r="G13" s="24">
        <f t="shared" si="1"/>
        <v>170</v>
      </c>
      <c r="H13" s="12">
        <v>95</v>
      </c>
      <c r="I13" s="12">
        <v>75</v>
      </c>
      <c r="J13" s="24">
        <f t="shared" si="2"/>
        <v>17</v>
      </c>
      <c r="K13" s="12">
        <v>8</v>
      </c>
      <c r="L13" s="12">
        <v>9</v>
      </c>
      <c r="M13" s="24">
        <f t="shared" si="3"/>
        <v>0</v>
      </c>
      <c r="N13" s="8">
        <v>0</v>
      </c>
      <c r="O13" s="8">
        <v>0</v>
      </c>
      <c r="P13" s="30">
        <f t="shared" si="4"/>
        <v>187</v>
      </c>
      <c r="Q13" s="30">
        <f t="shared" si="5"/>
        <v>103</v>
      </c>
      <c r="R13" s="31">
        <f t="shared" si="6"/>
        <v>84</v>
      </c>
    </row>
    <row r="14" spans="1:18" ht="12" customHeight="1">
      <c r="A14" s="75"/>
      <c r="B14" s="15" t="s">
        <v>35</v>
      </c>
      <c r="C14" s="82"/>
      <c r="D14" s="24">
        <f t="shared" si="0"/>
        <v>187</v>
      </c>
      <c r="E14" s="12">
        <v>103</v>
      </c>
      <c r="F14" s="12">
        <v>84</v>
      </c>
      <c r="G14" s="24">
        <f t="shared" si="1"/>
        <v>167</v>
      </c>
      <c r="H14" s="12">
        <v>96</v>
      </c>
      <c r="I14" s="12">
        <v>71</v>
      </c>
      <c r="J14" s="24">
        <f t="shared" si="2"/>
        <v>20</v>
      </c>
      <c r="K14" s="12">
        <v>7</v>
      </c>
      <c r="L14" s="12">
        <v>13</v>
      </c>
      <c r="M14" s="24">
        <f t="shared" si="3"/>
        <v>0</v>
      </c>
      <c r="N14" s="8">
        <v>0</v>
      </c>
      <c r="O14" s="8">
        <v>0</v>
      </c>
      <c r="P14" s="33">
        <f t="shared" si="4"/>
        <v>187</v>
      </c>
      <c r="Q14" s="33">
        <f t="shared" si="5"/>
        <v>103</v>
      </c>
      <c r="R14" s="34">
        <f t="shared" si="6"/>
        <v>84</v>
      </c>
    </row>
    <row r="15" spans="1:18" ht="12" customHeight="1">
      <c r="A15" s="75"/>
      <c r="B15" s="11" t="s">
        <v>40</v>
      </c>
      <c r="C15" s="82"/>
      <c r="D15" s="24">
        <f t="shared" si="0"/>
        <v>0</v>
      </c>
      <c r="E15" s="12"/>
      <c r="F15" s="12"/>
      <c r="G15" s="24">
        <f t="shared" si="1"/>
        <v>0</v>
      </c>
      <c r="H15" s="12"/>
      <c r="I15" s="12"/>
      <c r="J15" s="24">
        <f t="shared" si="2"/>
        <v>0</v>
      </c>
      <c r="K15" s="12"/>
      <c r="L15" s="12"/>
      <c r="M15" s="24">
        <f t="shared" si="3"/>
        <v>0</v>
      </c>
      <c r="N15" s="12"/>
      <c r="O15" s="12"/>
      <c r="P15" s="33">
        <f t="shared" si="4"/>
        <v>0</v>
      </c>
      <c r="Q15" s="33">
        <f t="shared" si="5"/>
        <v>0</v>
      </c>
      <c r="R15" s="34">
        <f t="shared" si="6"/>
        <v>0</v>
      </c>
    </row>
    <row r="16" spans="1:18" ht="12" customHeight="1">
      <c r="A16" s="75"/>
      <c r="B16" s="9" t="s">
        <v>33</v>
      </c>
      <c r="C16" s="82"/>
      <c r="D16" s="24">
        <f t="shared" si="0"/>
        <v>0</v>
      </c>
      <c r="E16" s="12"/>
      <c r="F16" s="12"/>
      <c r="G16" s="24">
        <f t="shared" si="1"/>
        <v>0</v>
      </c>
      <c r="H16" s="12"/>
      <c r="I16" s="12"/>
      <c r="J16" s="24">
        <f t="shared" si="2"/>
        <v>0</v>
      </c>
      <c r="K16" s="12"/>
      <c r="L16" s="12"/>
      <c r="M16" s="24">
        <f t="shared" si="3"/>
        <v>0</v>
      </c>
      <c r="N16" s="12"/>
      <c r="O16" s="12"/>
      <c r="P16" s="33">
        <f t="shared" si="4"/>
        <v>0</v>
      </c>
      <c r="Q16" s="33">
        <f t="shared" si="5"/>
        <v>0</v>
      </c>
      <c r="R16" s="34">
        <f t="shared" si="6"/>
        <v>0</v>
      </c>
    </row>
    <row r="17" spans="1:18" ht="12" customHeight="1">
      <c r="A17" s="75"/>
      <c r="B17" s="10" t="s">
        <v>39</v>
      </c>
      <c r="C17" s="82"/>
      <c r="D17" s="24">
        <f t="shared" si="0"/>
        <v>187</v>
      </c>
      <c r="E17" s="12">
        <v>103</v>
      </c>
      <c r="F17" s="12">
        <v>84</v>
      </c>
      <c r="G17" s="24">
        <f t="shared" si="1"/>
        <v>172</v>
      </c>
      <c r="H17" s="12">
        <v>97</v>
      </c>
      <c r="I17" s="12">
        <v>75</v>
      </c>
      <c r="J17" s="24">
        <f t="shared" si="2"/>
        <v>15</v>
      </c>
      <c r="K17" s="12">
        <v>6</v>
      </c>
      <c r="L17" s="12">
        <v>9</v>
      </c>
      <c r="M17" s="24">
        <f t="shared" si="3"/>
        <v>0</v>
      </c>
      <c r="N17" s="12">
        <v>0</v>
      </c>
      <c r="O17" s="12">
        <v>0</v>
      </c>
      <c r="P17" s="33">
        <f t="shared" si="4"/>
        <v>187</v>
      </c>
      <c r="Q17" s="33">
        <f t="shared" si="5"/>
        <v>103</v>
      </c>
      <c r="R17" s="34">
        <f t="shared" si="6"/>
        <v>84</v>
      </c>
    </row>
    <row r="18" spans="1:18" ht="12" customHeight="1" thickBot="1">
      <c r="A18" s="75"/>
      <c r="B18" s="9" t="s">
        <v>36</v>
      </c>
      <c r="C18" s="82"/>
      <c r="D18" s="24">
        <f t="shared" si="0"/>
        <v>0</v>
      </c>
      <c r="E18" s="12"/>
      <c r="F18" s="12"/>
      <c r="G18" s="24">
        <f t="shared" si="1"/>
        <v>0</v>
      </c>
      <c r="H18" s="12"/>
      <c r="I18" s="12"/>
      <c r="J18" s="24">
        <f t="shared" si="2"/>
        <v>0</v>
      </c>
      <c r="K18" s="12"/>
      <c r="L18" s="12"/>
      <c r="M18" s="24">
        <f t="shared" si="3"/>
        <v>0</v>
      </c>
      <c r="N18" s="12"/>
      <c r="O18" s="12"/>
      <c r="P18" s="36">
        <f t="shared" si="4"/>
        <v>0</v>
      </c>
      <c r="Q18" s="36">
        <f t="shared" si="5"/>
        <v>0</v>
      </c>
      <c r="R18" s="37">
        <f t="shared" si="6"/>
        <v>0</v>
      </c>
    </row>
    <row r="19" spans="1:18" ht="12" customHeight="1">
      <c r="A19" s="75"/>
      <c r="B19" s="15" t="s">
        <v>31</v>
      </c>
      <c r="C19" s="82" t="s">
        <v>6</v>
      </c>
      <c r="D19" s="24">
        <f t="shared" si="0"/>
        <v>198</v>
      </c>
      <c r="E19" s="12">
        <v>102</v>
      </c>
      <c r="F19" s="12">
        <v>96</v>
      </c>
      <c r="G19" s="24">
        <f t="shared" si="1"/>
        <v>185</v>
      </c>
      <c r="H19" s="12">
        <v>97</v>
      </c>
      <c r="I19" s="12">
        <v>88</v>
      </c>
      <c r="J19" s="24">
        <f t="shared" si="2"/>
        <v>13</v>
      </c>
      <c r="K19" s="12">
        <v>5</v>
      </c>
      <c r="L19" s="12">
        <v>8</v>
      </c>
      <c r="M19" s="24">
        <f t="shared" si="3"/>
        <v>0</v>
      </c>
      <c r="N19" s="8">
        <v>0</v>
      </c>
      <c r="O19" s="8">
        <v>0</v>
      </c>
      <c r="P19" s="30">
        <f t="shared" si="4"/>
        <v>198</v>
      </c>
      <c r="Q19" s="30">
        <f t="shared" si="5"/>
        <v>102</v>
      </c>
      <c r="R19" s="31">
        <f t="shared" si="6"/>
        <v>96</v>
      </c>
    </row>
    <row r="20" spans="1:18" ht="12" customHeight="1">
      <c r="A20" s="75"/>
      <c r="B20" s="15" t="s">
        <v>37</v>
      </c>
      <c r="C20" s="82"/>
      <c r="D20" s="24">
        <f t="shared" si="0"/>
        <v>198</v>
      </c>
      <c r="E20" s="12">
        <v>102</v>
      </c>
      <c r="F20" s="12">
        <v>96</v>
      </c>
      <c r="G20" s="24">
        <f t="shared" si="1"/>
        <v>185</v>
      </c>
      <c r="H20" s="12">
        <v>98</v>
      </c>
      <c r="I20" s="12">
        <v>87</v>
      </c>
      <c r="J20" s="24">
        <f t="shared" si="2"/>
        <v>13</v>
      </c>
      <c r="K20" s="12">
        <v>4</v>
      </c>
      <c r="L20" s="12">
        <v>9</v>
      </c>
      <c r="M20" s="24">
        <f t="shared" si="3"/>
        <v>0</v>
      </c>
      <c r="N20" s="8">
        <v>0</v>
      </c>
      <c r="O20" s="8">
        <v>0</v>
      </c>
      <c r="P20" s="33">
        <f t="shared" si="4"/>
        <v>198</v>
      </c>
      <c r="Q20" s="33">
        <f t="shared" si="5"/>
        <v>102</v>
      </c>
      <c r="R20" s="34">
        <f t="shared" si="6"/>
        <v>96</v>
      </c>
    </row>
    <row r="21" spans="1:18" ht="12" customHeight="1">
      <c r="A21" s="75"/>
      <c r="B21" s="11" t="s">
        <v>41</v>
      </c>
      <c r="C21" s="82"/>
      <c r="D21" s="24">
        <f t="shared" si="0"/>
        <v>0</v>
      </c>
      <c r="E21" s="12"/>
      <c r="F21" s="14"/>
      <c r="G21" s="24">
        <f t="shared" si="1"/>
        <v>0</v>
      </c>
      <c r="H21" s="12"/>
      <c r="I21" s="14"/>
      <c r="J21" s="24">
        <f t="shared" si="2"/>
        <v>0</v>
      </c>
      <c r="K21" s="12"/>
      <c r="L21" s="14"/>
      <c r="M21" s="24">
        <f t="shared" si="3"/>
        <v>0</v>
      </c>
      <c r="N21" s="12"/>
      <c r="O21" s="14"/>
      <c r="P21" s="33">
        <f t="shared" si="4"/>
        <v>0</v>
      </c>
      <c r="Q21" s="33">
        <f t="shared" si="5"/>
        <v>0</v>
      </c>
      <c r="R21" s="34">
        <f t="shared" si="6"/>
        <v>0</v>
      </c>
    </row>
    <row r="22" spans="1:18" ht="12" customHeight="1">
      <c r="A22" s="75"/>
      <c r="B22" s="9" t="s">
        <v>33</v>
      </c>
      <c r="C22" s="82"/>
      <c r="D22" s="24">
        <f t="shared" si="0"/>
        <v>0</v>
      </c>
      <c r="E22" s="12"/>
      <c r="F22" s="12"/>
      <c r="G22" s="24">
        <f t="shared" si="1"/>
        <v>0</v>
      </c>
      <c r="H22" s="12"/>
      <c r="I22" s="12"/>
      <c r="J22" s="24">
        <f t="shared" si="2"/>
        <v>0</v>
      </c>
      <c r="K22" s="12"/>
      <c r="L22" s="12"/>
      <c r="M22" s="24">
        <f t="shared" si="3"/>
        <v>0</v>
      </c>
      <c r="N22" s="12"/>
      <c r="O22" s="12"/>
      <c r="P22" s="33">
        <f t="shared" si="4"/>
        <v>0</v>
      </c>
      <c r="Q22" s="33">
        <f t="shared" si="5"/>
        <v>0</v>
      </c>
      <c r="R22" s="34">
        <f t="shared" si="6"/>
        <v>0</v>
      </c>
    </row>
    <row r="23" spans="1:18" ht="12" customHeight="1">
      <c r="A23" s="75"/>
      <c r="B23" s="10" t="s">
        <v>39</v>
      </c>
      <c r="C23" s="82"/>
      <c r="D23" s="24">
        <f t="shared" si="0"/>
        <v>198</v>
      </c>
      <c r="E23" s="12">
        <v>102</v>
      </c>
      <c r="F23" s="12">
        <v>96</v>
      </c>
      <c r="G23" s="24">
        <f t="shared" si="1"/>
        <v>185</v>
      </c>
      <c r="H23" s="12">
        <v>96</v>
      </c>
      <c r="I23" s="12">
        <v>89</v>
      </c>
      <c r="J23" s="24">
        <f t="shared" si="2"/>
        <v>13</v>
      </c>
      <c r="K23" s="12">
        <v>6</v>
      </c>
      <c r="L23" s="12">
        <v>7</v>
      </c>
      <c r="M23" s="24">
        <f t="shared" si="3"/>
        <v>0</v>
      </c>
      <c r="N23" s="12">
        <v>0</v>
      </c>
      <c r="O23" s="12">
        <v>0</v>
      </c>
      <c r="P23" s="33">
        <f t="shared" si="4"/>
        <v>198</v>
      </c>
      <c r="Q23" s="33">
        <f t="shared" si="5"/>
        <v>102</v>
      </c>
      <c r="R23" s="34">
        <f t="shared" si="6"/>
        <v>96</v>
      </c>
    </row>
    <row r="24" spans="1:18" ht="12" customHeight="1" thickBot="1">
      <c r="A24" s="75"/>
      <c r="B24" s="9" t="s">
        <v>36</v>
      </c>
      <c r="C24" s="82"/>
      <c r="D24" s="24">
        <f t="shared" si="0"/>
        <v>0</v>
      </c>
      <c r="E24" s="12"/>
      <c r="F24" s="12"/>
      <c r="G24" s="24">
        <f t="shared" si="1"/>
        <v>0</v>
      </c>
      <c r="H24" s="12"/>
      <c r="I24" s="12"/>
      <c r="J24" s="24">
        <f t="shared" si="2"/>
        <v>0</v>
      </c>
      <c r="K24" s="12"/>
      <c r="L24" s="12"/>
      <c r="M24" s="24">
        <f t="shared" si="3"/>
        <v>0</v>
      </c>
      <c r="N24" s="12"/>
      <c r="O24" s="12"/>
      <c r="P24" s="36">
        <f t="shared" si="4"/>
        <v>0</v>
      </c>
      <c r="Q24" s="36">
        <f t="shared" si="5"/>
        <v>0</v>
      </c>
      <c r="R24" s="37">
        <f t="shared" si="6"/>
        <v>0</v>
      </c>
    </row>
    <row r="25" spans="1:18" ht="12" customHeight="1">
      <c r="A25" s="75"/>
      <c r="B25" s="15" t="s">
        <v>38</v>
      </c>
      <c r="C25" s="82" t="s">
        <v>7</v>
      </c>
      <c r="D25" s="24">
        <f t="shared" si="0"/>
        <v>69</v>
      </c>
      <c r="E25" s="12">
        <v>38</v>
      </c>
      <c r="F25" s="12">
        <v>31</v>
      </c>
      <c r="G25" s="24">
        <f t="shared" si="1"/>
        <v>65</v>
      </c>
      <c r="H25" s="12">
        <v>37</v>
      </c>
      <c r="I25" s="12">
        <v>28</v>
      </c>
      <c r="J25" s="24">
        <f t="shared" si="2"/>
        <v>4</v>
      </c>
      <c r="K25" s="12">
        <v>1</v>
      </c>
      <c r="L25" s="12">
        <v>3</v>
      </c>
      <c r="M25" s="24">
        <f t="shared" si="3"/>
        <v>0</v>
      </c>
      <c r="N25" s="8">
        <v>0</v>
      </c>
      <c r="O25" s="8">
        <v>0</v>
      </c>
      <c r="P25" s="30">
        <f t="shared" si="4"/>
        <v>69</v>
      </c>
      <c r="Q25" s="30">
        <f t="shared" si="5"/>
        <v>38</v>
      </c>
      <c r="R25" s="31">
        <f t="shared" si="6"/>
        <v>31</v>
      </c>
    </row>
    <row r="26" spans="1:18" ht="12" customHeight="1">
      <c r="A26" s="75"/>
      <c r="B26" s="15" t="s">
        <v>37</v>
      </c>
      <c r="C26" s="82"/>
      <c r="D26" s="24">
        <f t="shared" si="0"/>
        <v>69</v>
      </c>
      <c r="E26" s="12">
        <v>38</v>
      </c>
      <c r="F26" s="12">
        <v>31</v>
      </c>
      <c r="G26" s="24">
        <f t="shared" si="1"/>
        <v>60</v>
      </c>
      <c r="H26" s="12">
        <v>33</v>
      </c>
      <c r="I26" s="12">
        <v>27</v>
      </c>
      <c r="J26" s="24">
        <f t="shared" si="2"/>
        <v>9</v>
      </c>
      <c r="K26" s="12">
        <v>5</v>
      </c>
      <c r="L26" s="12">
        <v>4</v>
      </c>
      <c r="M26" s="24">
        <f t="shared" si="3"/>
        <v>0</v>
      </c>
      <c r="N26" s="8">
        <v>0</v>
      </c>
      <c r="O26" s="8">
        <v>0</v>
      </c>
      <c r="P26" s="33">
        <f t="shared" si="4"/>
        <v>69</v>
      </c>
      <c r="Q26" s="33">
        <f t="shared" si="5"/>
        <v>38</v>
      </c>
      <c r="R26" s="34">
        <f t="shared" si="6"/>
        <v>31</v>
      </c>
    </row>
    <row r="27" spans="1:18" ht="12" customHeight="1">
      <c r="A27" s="75"/>
      <c r="B27" s="11" t="s">
        <v>41</v>
      </c>
      <c r="C27" s="82"/>
      <c r="D27" s="24">
        <f t="shared" si="0"/>
        <v>0</v>
      </c>
      <c r="E27" s="12"/>
      <c r="F27" s="14"/>
      <c r="G27" s="24">
        <f t="shared" si="1"/>
        <v>0</v>
      </c>
      <c r="H27" s="12"/>
      <c r="I27" s="14"/>
      <c r="J27" s="24">
        <f t="shared" si="2"/>
        <v>0</v>
      </c>
      <c r="K27" s="12"/>
      <c r="L27" s="14"/>
      <c r="M27" s="24">
        <f t="shared" si="3"/>
        <v>0</v>
      </c>
      <c r="N27" s="12"/>
      <c r="O27" s="14"/>
      <c r="P27" s="33">
        <f t="shared" si="4"/>
        <v>0</v>
      </c>
      <c r="Q27" s="33">
        <f t="shared" si="5"/>
        <v>0</v>
      </c>
      <c r="R27" s="34">
        <f t="shared" si="6"/>
        <v>0</v>
      </c>
    </row>
    <row r="28" spans="1:18" ht="12" customHeight="1">
      <c r="A28" s="75"/>
      <c r="B28" s="9" t="s">
        <v>33</v>
      </c>
      <c r="C28" s="82"/>
      <c r="D28" s="24">
        <f t="shared" si="0"/>
        <v>0</v>
      </c>
      <c r="E28" s="12"/>
      <c r="F28" s="12"/>
      <c r="G28" s="24">
        <f t="shared" si="1"/>
        <v>0</v>
      </c>
      <c r="H28" s="12"/>
      <c r="I28" s="12"/>
      <c r="J28" s="24">
        <f t="shared" si="2"/>
        <v>0</v>
      </c>
      <c r="K28" s="12"/>
      <c r="L28" s="12"/>
      <c r="M28" s="24">
        <f t="shared" si="3"/>
        <v>0</v>
      </c>
      <c r="N28" s="12"/>
      <c r="O28" s="12"/>
      <c r="P28" s="33">
        <f t="shared" si="4"/>
        <v>0</v>
      </c>
      <c r="Q28" s="33">
        <f t="shared" si="5"/>
        <v>0</v>
      </c>
      <c r="R28" s="34">
        <f t="shared" si="6"/>
        <v>0</v>
      </c>
    </row>
    <row r="29" spans="1:18" ht="12" customHeight="1">
      <c r="A29" s="75"/>
      <c r="B29" s="10" t="s">
        <v>39</v>
      </c>
      <c r="C29" s="82"/>
      <c r="D29" s="24">
        <f t="shared" si="0"/>
        <v>69</v>
      </c>
      <c r="E29" s="12">
        <v>38</v>
      </c>
      <c r="F29" s="12">
        <v>31</v>
      </c>
      <c r="G29" s="24">
        <f t="shared" si="1"/>
        <v>63</v>
      </c>
      <c r="H29" s="12">
        <v>36</v>
      </c>
      <c r="I29" s="12">
        <v>27</v>
      </c>
      <c r="J29" s="24">
        <f t="shared" si="2"/>
        <v>6</v>
      </c>
      <c r="K29" s="12">
        <v>2</v>
      </c>
      <c r="L29" s="12">
        <v>4</v>
      </c>
      <c r="M29" s="24">
        <f t="shared" si="3"/>
        <v>0</v>
      </c>
      <c r="N29" s="12">
        <v>0</v>
      </c>
      <c r="O29" s="12">
        <v>0</v>
      </c>
      <c r="P29" s="33">
        <f t="shared" si="4"/>
        <v>69</v>
      </c>
      <c r="Q29" s="33">
        <f t="shared" si="5"/>
        <v>38</v>
      </c>
      <c r="R29" s="34">
        <f t="shared" si="6"/>
        <v>31</v>
      </c>
    </row>
    <row r="30" spans="1:18" ht="12" customHeight="1" thickBot="1">
      <c r="A30" s="76"/>
      <c r="B30" s="9" t="s">
        <v>36</v>
      </c>
      <c r="C30" s="82"/>
      <c r="D30" s="24">
        <f t="shared" si="0"/>
        <v>0</v>
      </c>
      <c r="E30" s="12"/>
      <c r="F30" s="12"/>
      <c r="G30" s="24">
        <f t="shared" si="1"/>
        <v>0</v>
      </c>
      <c r="H30" s="12"/>
      <c r="I30" s="12"/>
      <c r="J30" s="24">
        <f t="shared" si="2"/>
        <v>0</v>
      </c>
      <c r="K30" s="12"/>
      <c r="L30" s="12"/>
      <c r="M30" s="24">
        <f t="shared" si="3"/>
        <v>0</v>
      </c>
      <c r="N30" s="12"/>
      <c r="O30" s="12"/>
      <c r="P30" s="36">
        <f t="shared" si="4"/>
        <v>0</v>
      </c>
      <c r="Q30" s="36">
        <f t="shared" si="5"/>
        <v>0</v>
      </c>
      <c r="R30" s="37">
        <f t="shared" si="6"/>
        <v>0</v>
      </c>
    </row>
    <row r="31" spans="1:18" ht="12" customHeight="1">
      <c r="A31" s="39"/>
      <c r="B31" s="40"/>
      <c r="C31" s="41"/>
      <c r="D31" s="42"/>
      <c r="E31" s="43"/>
      <c r="F31" s="43"/>
      <c r="G31" s="42"/>
      <c r="H31" s="43"/>
      <c r="I31" s="43"/>
      <c r="J31" s="42"/>
      <c r="K31" s="43"/>
      <c r="L31" s="43"/>
      <c r="M31" s="42"/>
      <c r="N31" s="43"/>
      <c r="O31" s="43"/>
      <c r="P31" s="33"/>
      <c r="Q31" s="33"/>
      <c r="R31" s="33"/>
    </row>
    <row r="32" spans="1:18" ht="15.75">
      <c r="A32" s="39"/>
      <c r="B32" s="65" t="s">
        <v>44</v>
      </c>
      <c r="C32" s="79"/>
      <c r="D32" s="79"/>
      <c r="E32" s="79"/>
      <c r="F32" s="79"/>
      <c r="G32" s="79"/>
      <c r="H32" s="79"/>
      <c r="I32" s="43"/>
      <c r="J32" s="42"/>
      <c r="K32" s="43"/>
      <c r="L32" s="43"/>
      <c r="M32" s="42"/>
      <c r="N32" s="43"/>
      <c r="O32" s="43"/>
      <c r="P32" s="33"/>
      <c r="Q32" s="33"/>
      <c r="R32" s="33"/>
    </row>
    <row r="33" spans="1:18" ht="15.75">
      <c r="A33" s="39"/>
      <c r="B33" s="45"/>
      <c r="C33" s="46"/>
      <c r="D33" s="46"/>
      <c r="E33" s="46"/>
      <c r="F33" s="46"/>
      <c r="G33" s="46"/>
      <c r="H33" s="46"/>
      <c r="I33" s="43"/>
      <c r="J33" s="42"/>
      <c r="K33" s="43"/>
      <c r="L33" s="43"/>
      <c r="M33" s="42"/>
      <c r="N33" s="43"/>
      <c r="O33" s="43"/>
      <c r="P33" s="33"/>
      <c r="Q33" s="33"/>
      <c r="R33" s="33"/>
    </row>
    <row r="34" spans="1:18" ht="15.75">
      <c r="A34" s="39"/>
      <c r="B34" s="65" t="s">
        <v>45</v>
      </c>
      <c r="C34" s="80"/>
      <c r="D34" s="80"/>
      <c r="E34" s="80"/>
      <c r="F34" s="80"/>
      <c r="G34" s="46"/>
      <c r="H34" s="46"/>
      <c r="I34" s="43"/>
      <c r="J34" s="42"/>
      <c r="K34" s="43"/>
      <c r="L34" s="43"/>
      <c r="M34" s="42"/>
      <c r="N34" s="43"/>
      <c r="O34" s="43"/>
      <c r="P34" s="33"/>
      <c r="Q34" s="33"/>
      <c r="R34" s="33"/>
    </row>
    <row r="35" spans="1:18" ht="15.75">
      <c r="A35" s="39"/>
      <c r="B35" s="45">
        <v>89518931471</v>
      </c>
      <c r="C35" s="46"/>
      <c r="D35" s="46"/>
      <c r="E35" s="46"/>
      <c r="F35" s="46"/>
      <c r="G35" s="46"/>
      <c r="H35" s="46"/>
      <c r="I35" s="43"/>
      <c r="J35" s="42"/>
      <c r="K35" s="43"/>
      <c r="L35" s="43"/>
      <c r="M35" s="42"/>
      <c r="N35" s="43"/>
      <c r="O35" s="43"/>
      <c r="P35" s="33"/>
      <c r="Q35" s="33"/>
      <c r="R35" s="33"/>
    </row>
    <row r="36" spans="4:18" ht="15">
      <c r="D36" s="26">
        <f aca="true" t="shared" si="7" ref="D36:F38">D3+D8+D13+D19+D25</f>
        <v>871</v>
      </c>
      <c r="E36" s="1">
        <f t="shared" si="7"/>
        <v>449</v>
      </c>
      <c r="F36" s="1">
        <f t="shared" si="7"/>
        <v>422</v>
      </c>
      <c r="G36" s="24">
        <f t="shared" si="1"/>
        <v>801</v>
      </c>
      <c r="H36" s="1">
        <f aca="true" t="shared" si="8" ref="H36:I38">H3+H8+H13+H19+H25</f>
        <v>423</v>
      </c>
      <c r="I36" s="1">
        <f t="shared" si="8"/>
        <v>378</v>
      </c>
      <c r="J36" s="24">
        <f t="shared" si="2"/>
        <v>70</v>
      </c>
      <c r="K36" s="1">
        <f>K3+K8+K13+K19+K25</f>
        <v>26</v>
      </c>
      <c r="L36" s="1">
        <f>L3+L8+L13+L19+L25</f>
        <v>44</v>
      </c>
      <c r="M36" s="24">
        <f t="shared" si="3"/>
        <v>0</v>
      </c>
      <c r="P36" s="26">
        <f>P3+P8+P13+P19+P25</f>
        <v>871</v>
      </c>
      <c r="Q36" s="1">
        <f>H36+K36+N36</f>
        <v>449</v>
      </c>
      <c r="R36" s="1">
        <f>I36+L36+O36</f>
        <v>422</v>
      </c>
    </row>
    <row r="37" spans="4:18" ht="15">
      <c r="D37" s="26">
        <f t="shared" si="7"/>
        <v>871</v>
      </c>
      <c r="E37" s="1">
        <f t="shared" si="7"/>
        <v>449</v>
      </c>
      <c r="F37" s="1">
        <f t="shared" si="7"/>
        <v>422</v>
      </c>
      <c r="G37" s="24">
        <f t="shared" si="1"/>
        <v>799</v>
      </c>
      <c r="H37" s="44">
        <f t="shared" si="8"/>
        <v>422</v>
      </c>
      <c r="I37" s="44">
        <f t="shared" si="8"/>
        <v>377</v>
      </c>
      <c r="J37" s="24">
        <f t="shared" si="2"/>
        <v>72</v>
      </c>
      <c r="K37" s="44">
        <f>K4+K9+K14+K20+K26</f>
        <v>27</v>
      </c>
      <c r="L37" s="44">
        <f>L4+L9+L14+L20+L26</f>
        <v>45</v>
      </c>
      <c r="M37" s="24">
        <f t="shared" si="3"/>
        <v>0</v>
      </c>
      <c r="P37" s="26">
        <f>P4+P9+P14+P20+P26</f>
        <v>871</v>
      </c>
      <c r="Q37" s="1">
        <f>H37+K37+N37</f>
        <v>449</v>
      </c>
      <c r="R37" s="1">
        <f>I37+L37+O37</f>
        <v>422</v>
      </c>
    </row>
    <row r="38" spans="4:18" ht="15">
      <c r="D38" s="26">
        <f t="shared" si="7"/>
        <v>0</v>
      </c>
      <c r="E38" s="1">
        <f t="shared" si="7"/>
        <v>0</v>
      </c>
      <c r="F38" s="1">
        <f t="shared" si="7"/>
        <v>0</v>
      </c>
      <c r="G38" s="24">
        <f t="shared" si="1"/>
        <v>0</v>
      </c>
      <c r="H38" s="1">
        <f t="shared" si="8"/>
        <v>0</v>
      </c>
      <c r="I38" s="1">
        <f t="shared" si="8"/>
        <v>0</v>
      </c>
      <c r="J38" s="24">
        <f t="shared" si="2"/>
        <v>0</v>
      </c>
      <c r="K38" s="1"/>
      <c r="L38" s="1"/>
      <c r="M38" s="24">
        <f t="shared" si="3"/>
        <v>0</v>
      </c>
      <c r="P38" s="26"/>
      <c r="Q38" s="1"/>
      <c r="R38" s="1"/>
    </row>
    <row r="39" spans="4:18" ht="15">
      <c r="D39" s="24">
        <f>E39+F39</f>
        <v>871</v>
      </c>
      <c r="E39" s="1">
        <v>449</v>
      </c>
      <c r="F39" s="1">
        <v>422</v>
      </c>
      <c r="G39" s="24">
        <f>H39+I39</f>
        <v>814</v>
      </c>
      <c r="H39" s="1">
        <f>H6+H11+H17+H23+H29</f>
        <v>423</v>
      </c>
      <c r="I39" s="1">
        <f>I6+I11+I17+I23+I29</f>
        <v>391</v>
      </c>
      <c r="J39" s="24">
        <f>K39+L39</f>
        <v>57</v>
      </c>
      <c r="K39" s="1">
        <f>K6+K11+K17+K23+K29</f>
        <v>26</v>
      </c>
      <c r="L39" s="1">
        <f>L6+L11+L17+L23+L29</f>
        <v>31</v>
      </c>
      <c r="M39" s="24">
        <f>N39+O39</f>
        <v>0</v>
      </c>
      <c r="P39" s="24">
        <f>P6+P11+P17+P23+P29</f>
        <v>871</v>
      </c>
      <c r="Q39" s="38">
        <f>Q6+Q11+Q17+Q23+Q29</f>
        <v>449</v>
      </c>
      <c r="R39" s="38">
        <f>R6+R11+R17+R23+R29</f>
        <v>422</v>
      </c>
    </row>
  </sheetData>
  <sheetProtection/>
  <mergeCells count="15">
    <mergeCell ref="J1:L1"/>
    <mergeCell ref="B32:H32"/>
    <mergeCell ref="B34:F34"/>
    <mergeCell ref="M1:O1"/>
    <mergeCell ref="C3:C7"/>
    <mergeCell ref="C8:C12"/>
    <mergeCell ref="C13:C18"/>
    <mergeCell ref="C19:C24"/>
    <mergeCell ref="C25:C30"/>
    <mergeCell ref="A3:A30"/>
    <mergeCell ref="A1:A2"/>
    <mergeCell ref="B1:B2"/>
    <mergeCell ref="C1:C2"/>
    <mergeCell ref="D1:F1"/>
    <mergeCell ref="G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6">
      <selection activeCell="AW10" sqref="AW10"/>
    </sheetView>
  </sheetViews>
  <sheetFormatPr defaultColWidth="3.28125" defaultRowHeight="15"/>
  <cols>
    <col min="1" max="1" width="2.140625" style="0" customWidth="1"/>
    <col min="2" max="2" width="3.28125" style="0" customWidth="1"/>
    <col min="3" max="4" width="3.421875" style="0" customWidth="1"/>
    <col min="5" max="5" width="3.57421875" style="0" customWidth="1"/>
    <col min="6" max="6" width="0.13671875" style="0" hidden="1" customWidth="1"/>
    <col min="7" max="8" width="2.7109375" style="0" customWidth="1"/>
    <col min="9" max="9" width="3.421875" style="0" customWidth="1"/>
    <col min="10" max="10" width="0.2890625" style="0" hidden="1" customWidth="1"/>
    <col min="11" max="11" width="3.421875" style="0" customWidth="1"/>
    <col min="12" max="12" width="2.57421875" style="0" customWidth="1"/>
    <col min="13" max="13" width="3.57421875" style="0" customWidth="1"/>
    <col min="14" max="14" width="0.2890625" style="0" hidden="1" customWidth="1"/>
    <col min="15" max="15" width="3.421875" style="0" customWidth="1"/>
    <col min="16" max="17" width="3.28125" style="0" customWidth="1"/>
    <col min="18" max="18" width="0.42578125" style="0" hidden="1" customWidth="1"/>
    <col min="19" max="19" width="2.7109375" style="0" customWidth="1"/>
    <col min="20" max="21" width="2.8515625" style="0" customWidth="1"/>
    <col min="22" max="22" width="0.13671875" style="0" hidden="1" customWidth="1"/>
    <col min="23" max="23" width="2.421875" style="0" customWidth="1"/>
    <col min="24" max="25" width="2.140625" style="0" customWidth="1"/>
    <col min="26" max="26" width="2.421875" style="0" customWidth="1"/>
    <col min="27" max="28" width="2.140625" style="0" customWidth="1"/>
    <col min="29" max="29" width="2.421875" style="0" customWidth="1"/>
    <col min="30" max="30" width="2.28125" style="0" customWidth="1"/>
    <col min="31" max="31" width="2.57421875" style="0" customWidth="1"/>
    <col min="32" max="32" width="2.28125" style="0" customWidth="1"/>
    <col min="33" max="33" width="2.57421875" style="0" customWidth="1"/>
    <col min="34" max="34" width="2.421875" style="0" customWidth="1"/>
    <col min="35" max="35" width="2.140625" style="0" customWidth="1"/>
    <col min="36" max="36" width="2.28125" style="0" customWidth="1"/>
    <col min="37" max="37" width="2.57421875" style="0" customWidth="1"/>
    <col min="38" max="38" width="2.140625" style="0" customWidth="1"/>
    <col min="39" max="40" width="2.28125" style="0" customWidth="1"/>
    <col min="41" max="41" width="2.57421875" style="0" customWidth="1"/>
    <col min="42" max="42" width="2.7109375" style="0" customWidth="1"/>
    <col min="43" max="43" width="2.421875" style="0" customWidth="1"/>
    <col min="44" max="44" width="3.140625" style="0" customWidth="1"/>
    <col min="45" max="45" width="2.8515625" style="0" customWidth="1"/>
    <col min="46" max="46" width="2.28125" style="0" customWidth="1"/>
    <col min="47" max="48" width="3.140625" style="0" customWidth="1"/>
    <col min="49" max="49" width="2.57421875" style="0" customWidth="1"/>
    <col min="50" max="50" width="2.140625" style="0" customWidth="1"/>
    <col min="51" max="51" width="1.8515625" style="0" customWidth="1"/>
    <col min="52" max="52" width="2.140625" style="0" customWidth="1"/>
    <col min="53" max="53" width="2.28125" style="0" customWidth="1"/>
    <col min="54" max="54" width="2.140625" style="0" customWidth="1"/>
    <col min="55" max="55" width="3.8515625" style="0" customWidth="1"/>
    <col min="56" max="56" width="0.2890625" style="0" hidden="1" customWidth="1"/>
    <col min="57" max="57" width="3.8515625" style="0" customWidth="1"/>
    <col min="58" max="58" width="4.00390625" style="0" bestFit="1" customWidth="1"/>
    <col min="59" max="59" width="3.00390625" style="0" customWidth="1"/>
  </cols>
  <sheetData>
    <row r="1" spans="1:54" s="5" customFormat="1" ht="173.25" customHeight="1">
      <c r="A1" s="91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 t="s">
        <v>8</v>
      </c>
      <c r="X1" s="85"/>
      <c r="Y1" s="85"/>
      <c r="Z1" s="85"/>
      <c r="AA1" s="85"/>
      <c r="AB1" s="85"/>
      <c r="AC1" s="85"/>
      <c r="AD1" s="85"/>
      <c r="AE1" s="85"/>
      <c r="AF1" s="85"/>
      <c r="AG1" s="86"/>
      <c r="AH1" s="96" t="s">
        <v>24</v>
      </c>
      <c r="AI1" s="96"/>
      <c r="AJ1" s="96"/>
      <c r="AK1" s="96" t="s">
        <v>25</v>
      </c>
      <c r="AL1" s="96"/>
      <c r="AM1" s="96"/>
      <c r="AN1" s="83" t="s">
        <v>26</v>
      </c>
      <c r="AO1" s="83"/>
      <c r="AP1" s="83"/>
      <c r="AQ1" s="83"/>
      <c r="AR1" s="83"/>
      <c r="AS1" s="83"/>
      <c r="AT1" s="83"/>
      <c r="AU1" s="83"/>
      <c r="AV1" s="83"/>
      <c r="AW1" s="96" t="s">
        <v>27</v>
      </c>
      <c r="AX1" s="96"/>
      <c r="AY1" s="96"/>
      <c r="AZ1" s="96" t="s">
        <v>28</v>
      </c>
      <c r="BA1" s="96"/>
      <c r="BB1" s="96"/>
    </row>
    <row r="2" spans="1:54" s="5" customFormat="1" ht="33.75" customHeight="1">
      <c r="A2" s="92"/>
      <c r="B2" s="87" t="s">
        <v>2</v>
      </c>
      <c r="C2" s="84" t="s">
        <v>3</v>
      </c>
      <c r="D2" s="85"/>
      <c r="E2" s="85"/>
      <c r="F2" s="86"/>
      <c r="G2" s="84" t="s">
        <v>4</v>
      </c>
      <c r="H2" s="85"/>
      <c r="I2" s="85"/>
      <c r="J2" s="86"/>
      <c r="K2" s="84" t="s">
        <v>5</v>
      </c>
      <c r="L2" s="85"/>
      <c r="M2" s="85"/>
      <c r="N2" s="86"/>
      <c r="O2" s="84" t="s">
        <v>6</v>
      </c>
      <c r="P2" s="85"/>
      <c r="Q2" s="85"/>
      <c r="R2" s="86"/>
      <c r="S2" s="84" t="s">
        <v>7</v>
      </c>
      <c r="T2" s="85"/>
      <c r="U2" s="85"/>
      <c r="V2" s="86"/>
      <c r="W2" s="87" t="s">
        <v>2</v>
      </c>
      <c r="X2" s="83" t="s">
        <v>3</v>
      </c>
      <c r="Y2" s="83"/>
      <c r="Z2" s="83" t="s">
        <v>4</v>
      </c>
      <c r="AA2" s="83"/>
      <c r="AB2" s="83" t="s">
        <v>5</v>
      </c>
      <c r="AC2" s="83"/>
      <c r="AD2" s="83" t="s">
        <v>6</v>
      </c>
      <c r="AE2" s="83"/>
      <c r="AF2" s="83" t="s">
        <v>7</v>
      </c>
      <c r="AG2" s="83"/>
      <c r="AH2" s="87" t="s">
        <v>2</v>
      </c>
      <c r="AI2" s="97" t="s">
        <v>9</v>
      </c>
      <c r="AJ2" s="97" t="s">
        <v>10</v>
      </c>
      <c r="AK2" s="87" t="s">
        <v>2</v>
      </c>
      <c r="AL2" s="83" t="s">
        <v>9</v>
      </c>
      <c r="AM2" s="83" t="s">
        <v>10</v>
      </c>
      <c r="AN2" s="83" t="s">
        <v>15</v>
      </c>
      <c r="AO2" s="83"/>
      <c r="AP2" s="83"/>
      <c r="AQ2" s="83" t="s">
        <v>16</v>
      </c>
      <c r="AR2" s="83"/>
      <c r="AS2" s="83"/>
      <c r="AT2" s="83" t="s">
        <v>17</v>
      </c>
      <c r="AU2" s="83"/>
      <c r="AV2" s="83"/>
      <c r="AW2" s="87" t="s">
        <v>2</v>
      </c>
      <c r="AX2" s="83" t="s">
        <v>9</v>
      </c>
      <c r="AY2" s="83" t="s">
        <v>10</v>
      </c>
      <c r="AZ2" s="87" t="s">
        <v>2</v>
      </c>
      <c r="BA2" s="83" t="s">
        <v>9</v>
      </c>
      <c r="BB2" s="83" t="s">
        <v>10</v>
      </c>
    </row>
    <row r="3" spans="1:58" s="5" customFormat="1" ht="50.25" customHeight="1">
      <c r="A3" s="93"/>
      <c r="B3" s="88"/>
      <c r="C3" s="4" t="s">
        <v>9</v>
      </c>
      <c r="D3" s="4" t="s">
        <v>10</v>
      </c>
      <c r="E3" s="94" t="s">
        <v>20</v>
      </c>
      <c r="F3" s="95"/>
      <c r="G3" s="4" t="s">
        <v>9</v>
      </c>
      <c r="H3" s="4" t="s">
        <v>10</v>
      </c>
      <c r="I3" s="94" t="s">
        <v>20</v>
      </c>
      <c r="J3" s="95"/>
      <c r="K3" s="4" t="s">
        <v>9</v>
      </c>
      <c r="L3" s="4" t="s">
        <v>10</v>
      </c>
      <c r="M3" s="94" t="s">
        <v>20</v>
      </c>
      <c r="N3" s="95"/>
      <c r="O3" s="4" t="s">
        <v>9</v>
      </c>
      <c r="P3" s="4" t="s">
        <v>10</v>
      </c>
      <c r="Q3" s="94" t="s">
        <v>20</v>
      </c>
      <c r="R3" s="95"/>
      <c r="S3" s="4" t="s">
        <v>9</v>
      </c>
      <c r="T3" s="4" t="s">
        <v>10</v>
      </c>
      <c r="U3" s="94" t="s">
        <v>20</v>
      </c>
      <c r="V3" s="95"/>
      <c r="W3" s="88"/>
      <c r="X3" s="4" t="s">
        <v>9</v>
      </c>
      <c r="Y3" s="4" t="s">
        <v>10</v>
      </c>
      <c r="Z3" s="4" t="s">
        <v>9</v>
      </c>
      <c r="AA3" s="4" t="s">
        <v>10</v>
      </c>
      <c r="AB3" s="4" t="s">
        <v>9</v>
      </c>
      <c r="AC3" s="4" t="s">
        <v>10</v>
      </c>
      <c r="AD3" s="4" t="s">
        <v>9</v>
      </c>
      <c r="AE3" s="4" t="s">
        <v>10</v>
      </c>
      <c r="AF3" s="4" t="s">
        <v>9</v>
      </c>
      <c r="AG3" s="4" t="s">
        <v>10</v>
      </c>
      <c r="AH3" s="88"/>
      <c r="AI3" s="97"/>
      <c r="AJ3" s="97"/>
      <c r="AK3" s="88"/>
      <c r="AL3" s="83"/>
      <c r="AM3" s="83"/>
      <c r="AN3" s="21" t="s">
        <v>2</v>
      </c>
      <c r="AO3" s="4" t="s">
        <v>9</v>
      </c>
      <c r="AP3" s="4" t="s">
        <v>10</v>
      </c>
      <c r="AQ3" s="21" t="s">
        <v>2</v>
      </c>
      <c r="AR3" s="4" t="s">
        <v>9</v>
      </c>
      <c r="AS3" s="4" t="s">
        <v>10</v>
      </c>
      <c r="AT3" s="21" t="s">
        <v>2</v>
      </c>
      <c r="AU3" s="4" t="s">
        <v>9</v>
      </c>
      <c r="AV3" s="4" t="s">
        <v>10</v>
      </c>
      <c r="AW3" s="88"/>
      <c r="AX3" s="83"/>
      <c r="AY3" s="83"/>
      <c r="AZ3" s="88"/>
      <c r="BA3" s="83"/>
      <c r="BB3" s="83"/>
      <c r="BC3" s="94" t="s">
        <v>20</v>
      </c>
      <c r="BD3" s="95"/>
      <c r="BE3" s="94" t="s">
        <v>42</v>
      </c>
      <c r="BF3" s="95"/>
    </row>
    <row r="4" spans="1:58" s="5" customFormat="1" ht="59.25" customHeight="1">
      <c r="A4" s="25" t="s">
        <v>43</v>
      </c>
      <c r="B4" s="16">
        <f>C4+D4+G4+H4+K4+L4+O4+P4+S4+T4</f>
        <v>962</v>
      </c>
      <c r="C4" s="17">
        <v>131</v>
      </c>
      <c r="D4" s="17">
        <v>134</v>
      </c>
      <c r="E4" s="18">
        <f>C4+D4</f>
        <v>265</v>
      </c>
      <c r="F4" s="18">
        <f>X4+Y4</f>
        <v>242</v>
      </c>
      <c r="G4" s="17">
        <v>93</v>
      </c>
      <c r="H4" s="17">
        <v>99</v>
      </c>
      <c r="I4" s="18">
        <f>G4+H4</f>
        <v>192</v>
      </c>
      <c r="J4" s="18">
        <f>AB4+AC4</f>
        <v>187</v>
      </c>
      <c r="K4" s="17">
        <v>112</v>
      </c>
      <c r="L4" s="17">
        <v>90</v>
      </c>
      <c r="M4" s="18">
        <f>K4+L4</f>
        <v>202</v>
      </c>
      <c r="N4" s="18">
        <f>AF4+AG4</f>
        <v>69</v>
      </c>
      <c r="O4" s="17">
        <v>111</v>
      </c>
      <c r="P4" s="17">
        <v>110</v>
      </c>
      <c r="Q4" s="18">
        <f>O4+P4</f>
        <v>221</v>
      </c>
      <c r="R4" s="18">
        <f>AJ4+AK4</f>
        <v>1293</v>
      </c>
      <c r="S4" s="17">
        <v>42</v>
      </c>
      <c r="T4" s="17">
        <v>40</v>
      </c>
      <c r="U4" s="18">
        <f>S4+T4</f>
        <v>82</v>
      </c>
      <c r="V4" s="18">
        <f>AN4+AO4</f>
        <v>661</v>
      </c>
      <c r="W4" s="19">
        <f>X4+Y4+Z4+AA4+AB4+AC4+AD4+AF4+AG4+AE4</f>
        <v>871</v>
      </c>
      <c r="X4" s="20">
        <v>123</v>
      </c>
      <c r="Y4" s="20">
        <v>119</v>
      </c>
      <c r="Z4" s="20">
        <v>83</v>
      </c>
      <c r="AA4" s="20">
        <v>92</v>
      </c>
      <c r="AB4" s="20">
        <v>103</v>
      </c>
      <c r="AC4" s="20">
        <v>84</v>
      </c>
      <c r="AD4" s="20">
        <v>102</v>
      </c>
      <c r="AE4" s="20">
        <v>96</v>
      </c>
      <c r="AF4" s="20">
        <v>38</v>
      </c>
      <c r="AG4" s="20">
        <v>31</v>
      </c>
      <c r="AH4" s="19">
        <f>AI4+AJ4</f>
        <v>871</v>
      </c>
      <c r="AI4" s="19">
        <f>X4+Z4+AB4+AD4+AF4</f>
        <v>449</v>
      </c>
      <c r="AJ4" s="19">
        <f>Y4+AA4+AC4+AE4+AG4</f>
        <v>422</v>
      </c>
      <c r="AK4" s="19">
        <f>AL4+AM4</f>
        <v>871</v>
      </c>
      <c r="AL4" s="20">
        <v>449</v>
      </c>
      <c r="AM4" s="20">
        <v>422</v>
      </c>
      <c r="AN4" s="19">
        <f>AO4+AP4</f>
        <v>450</v>
      </c>
      <c r="AO4" s="20">
        <v>211</v>
      </c>
      <c r="AP4" s="20">
        <v>239</v>
      </c>
      <c r="AQ4" s="19">
        <f>AR4+AS4</f>
        <v>262</v>
      </c>
      <c r="AR4" s="20">
        <v>162</v>
      </c>
      <c r="AS4" s="20">
        <v>100</v>
      </c>
      <c r="AT4" s="19">
        <f>AU4+AV4</f>
        <v>87</v>
      </c>
      <c r="AU4" s="20">
        <v>49</v>
      </c>
      <c r="AV4" s="20">
        <v>38</v>
      </c>
      <c r="AW4" s="19">
        <f>AX4+AY4</f>
        <v>72</v>
      </c>
      <c r="AX4" s="20">
        <v>27</v>
      </c>
      <c r="AY4" s="20">
        <v>45</v>
      </c>
      <c r="AZ4" s="19">
        <f>BA4+BB4</f>
        <v>0</v>
      </c>
      <c r="BA4" s="20">
        <v>0</v>
      </c>
      <c r="BB4" s="20">
        <v>0</v>
      </c>
      <c r="BC4" s="22">
        <f>AN4+AQ4+AT4+AW4+AZ4</f>
        <v>871</v>
      </c>
      <c r="BE4" s="5">
        <f>AO4+AR4+AU4+AX4+BA4</f>
        <v>449</v>
      </c>
      <c r="BF4" s="5">
        <f>AP4+AS4+AV4+AY4+BB4</f>
        <v>422</v>
      </c>
    </row>
    <row r="5" spans="1:57" s="5" customFormat="1" ht="59.25" customHeight="1">
      <c r="A5" s="50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5"/>
      <c r="AI5" s="55"/>
      <c r="AJ5" s="50"/>
      <c r="AK5" s="50"/>
      <c r="AL5" s="51"/>
      <c r="AM5" s="51"/>
      <c r="AN5" s="50"/>
      <c r="AO5" s="51"/>
      <c r="AP5" s="51"/>
      <c r="AQ5" s="50"/>
      <c r="AR5" s="51"/>
      <c r="AS5" s="51"/>
      <c r="AT5" s="50"/>
      <c r="AU5" s="51"/>
      <c r="AV5" s="51"/>
      <c r="AW5" s="50"/>
      <c r="AX5" s="51"/>
      <c r="AY5" s="51"/>
      <c r="AZ5" s="50"/>
      <c r="BA5" s="51"/>
      <c r="BB5" s="51"/>
      <c r="BC5" s="52"/>
      <c r="BD5" s="52"/>
      <c r="BE5" s="52"/>
    </row>
    <row r="6" spans="1:57" s="5" customFormat="1" ht="34.5" customHeight="1">
      <c r="A6" s="50"/>
      <c r="B6" s="89" t="s">
        <v>46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50"/>
      <c r="AK6" s="50"/>
      <c r="AL6" s="51"/>
      <c r="AM6" s="51"/>
      <c r="AN6" s="50"/>
      <c r="AO6" s="51"/>
      <c r="AP6" s="51"/>
      <c r="AQ6" s="50"/>
      <c r="AR6" s="51"/>
      <c r="AS6" s="51"/>
      <c r="AT6" s="50"/>
      <c r="AU6" s="51"/>
      <c r="AV6" s="51"/>
      <c r="AW6" s="50"/>
      <c r="AX6" s="51"/>
      <c r="AY6" s="51"/>
      <c r="AZ6" s="50"/>
      <c r="BA6" s="51"/>
      <c r="BB6" s="51"/>
      <c r="BC6" s="52"/>
      <c r="BD6" s="52"/>
      <c r="BE6" s="52"/>
    </row>
    <row r="7" spans="1:57" s="5" customFormat="1" ht="42.75" customHeight="1">
      <c r="A7" s="50"/>
      <c r="B7" s="65" t="s">
        <v>47</v>
      </c>
      <c r="C7" s="68"/>
      <c r="D7" s="68"/>
      <c r="E7" s="68"/>
      <c r="F7" s="6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0"/>
      <c r="AK7" s="50"/>
      <c r="AL7" s="51"/>
      <c r="AM7" s="51"/>
      <c r="AN7" s="50"/>
      <c r="AO7" s="51"/>
      <c r="AP7" s="51"/>
      <c r="AQ7" s="50"/>
      <c r="AR7" s="51"/>
      <c r="AS7" s="51"/>
      <c r="AT7" s="50"/>
      <c r="AU7" s="51"/>
      <c r="AV7" s="51"/>
      <c r="AW7" s="50"/>
      <c r="AX7" s="51"/>
      <c r="AY7" s="51"/>
      <c r="AZ7" s="50"/>
      <c r="BA7" s="51"/>
      <c r="BB7" s="51"/>
      <c r="BC7" s="52"/>
      <c r="BD7" s="52"/>
      <c r="BE7" s="52"/>
    </row>
    <row r="8" spans="1:57" s="5" customFormat="1" ht="33" customHeight="1">
      <c r="A8" s="50"/>
      <c r="B8" s="45"/>
      <c r="C8" s="57"/>
      <c r="D8" s="57"/>
      <c r="E8" s="57"/>
      <c r="F8" s="57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0"/>
      <c r="AK8" s="50"/>
      <c r="AL8" s="51"/>
      <c r="AM8" s="51"/>
      <c r="AN8" s="50"/>
      <c r="AO8" s="51"/>
      <c r="AP8" s="51"/>
      <c r="AQ8" s="50"/>
      <c r="AR8" s="51"/>
      <c r="AS8" s="51"/>
      <c r="AT8" s="50"/>
      <c r="AU8" s="51"/>
      <c r="AV8" s="51"/>
      <c r="AW8" s="50"/>
      <c r="AX8" s="51"/>
      <c r="AY8" s="51"/>
      <c r="AZ8" s="50"/>
      <c r="BA8" s="51"/>
      <c r="BB8" s="51"/>
      <c r="BC8" s="52"/>
      <c r="BD8" s="52"/>
      <c r="BE8" s="52"/>
    </row>
    <row r="9" spans="1:57" s="5" customFormat="1" ht="24.75" customHeight="1">
      <c r="A9" s="50"/>
      <c r="B9" s="45"/>
      <c r="C9" s="57"/>
      <c r="D9" s="57"/>
      <c r="E9" s="57"/>
      <c r="F9" s="57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0"/>
      <c r="AK9" s="50"/>
      <c r="AL9" s="51"/>
      <c r="AM9" s="51"/>
      <c r="AN9" s="50"/>
      <c r="AO9" s="51"/>
      <c r="AP9" s="51"/>
      <c r="AQ9" s="50"/>
      <c r="AR9" s="51"/>
      <c r="AS9" s="51"/>
      <c r="AT9" s="50"/>
      <c r="AU9" s="51"/>
      <c r="AV9" s="51"/>
      <c r="AW9" s="50"/>
      <c r="AX9" s="51"/>
      <c r="AY9" s="51"/>
      <c r="AZ9" s="50"/>
      <c r="BA9" s="51"/>
      <c r="BB9" s="51"/>
      <c r="BC9" s="52"/>
      <c r="BD9" s="52"/>
      <c r="BE9" s="52"/>
    </row>
    <row r="10" spans="2:42" s="5" customFormat="1" ht="24" customHeight="1">
      <c r="B10" s="58">
        <v>962</v>
      </c>
      <c r="C10" s="59">
        <f>C4+D4</f>
        <v>265</v>
      </c>
      <c r="D10" s="60"/>
      <c r="E10" s="60"/>
      <c r="F10" s="60"/>
      <c r="G10" s="59">
        <f>G4+H4</f>
        <v>192</v>
      </c>
      <c r="H10" s="60"/>
      <c r="I10" s="60"/>
      <c r="J10" s="60"/>
      <c r="K10" s="59">
        <f>K4+L4</f>
        <v>202</v>
      </c>
      <c r="L10" s="60"/>
      <c r="M10" s="60"/>
      <c r="N10" s="60"/>
      <c r="O10" s="59">
        <f>O4+P4</f>
        <v>221</v>
      </c>
      <c r="P10" s="60"/>
      <c r="Q10" s="60"/>
      <c r="R10" s="60"/>
      <c r="S10" s="59">
        <f>S4+T4</f>
        <v>82</v>
      </c>
      <c r="T10" s="60"/>
      <c r="U10" s="61">
        <f>SUM(C10:T10)</f>
        <v>962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>
        <f>AO4+AR4+AU4</f>
        <v>422</v>
      </c>
      <c r="AP10" s="61">
        <f>AP4+AS4+AV4</f>
        <v>377</v>
      </c>
    </row>
    <row r="11" spans="19:20" ht="15">
      <c r="S11">
        <v>6</v>
      </c>
      <c r="T11">
        <v>2</v>
      </c>
    </row>
    <row r="12" spans="2:14" ht="15">
      <c r="B12" s="6"/>
      <c r="C12" s="98" t="s">
        <v>29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4" spans="2:3" ht="15">
      <c r="B14" s="7"/>
      <c r="C14" t="s">
        <v>30</v>
      </c>
    </row>
    <row r="18" spans="3:9" ht="15.75">
      <c r="C18" s="65"/>
      <c r="D18" s="79"/>
      <c r="E18" s="79"/>
      <c r="F18" s="79"/>
      <c r="G18" s="79"/>
      <c r="H18" s="79"/>
      <c r="I18" s="79"/>
    </row>
    <row r="19" spans="3:9" ht="15.75">
      <c r="C19" s="45"/>
      <c r="D19" s="46"/>
      <c r="E19" s="46"/>
      <c r="F19" s="46"/>
      <c r="G19" s="46"/>
      <c r="H19" s="46"/>
      <c r="I19" s="46"/>
    </row>
    <row r="20" spans="3:9" ht="15.75">
      <c r="C20" s="65"/>
      <c r="D20" s="80"/>
      <c r="E20" s="80"/>
      <c r="F20" s="80"/>
      <c r="G20" s="80"/>
      <c r="H20" s="46"/>
      <c r="I20" s="46"/>
    </row>
    <row r="21" spans="3:9" ht="15.75">
      <c r="C21" s="45"/>
      <c r="D21" s="46"/>
      <c r="E21" s="46"/>
      <c r="F21" s="46"/>
      <c r="G21" s="46"/>
      <c r="H21" s="46"/>
      <c r="I21" s="46"/>
    </row>
  </sheetData>
  <sheetProtection/>
  <mergeCells count="47">
    <mergeCell ref="BC3:BD3"/>
    <mergeCell ref="BE3:BF3"/>
    <mergeCell ref="C12:N12"/>
    <mergeCell ref="AL2:AL3"/>
    <mergeCell ref="AM2:AM3"/>
    <mergeCell ref="AN2:AP2"/>
    <mergeCell ref="AQ2:AS2"/>
    <mergeCell ref="E3:F3"/>
    <mergeCell ref="G2:J2"/>
    <mergeCell ref="I3:J3"/>
    <mergeCell ref="AZ1:BB1"/>
    <mergeCell ref="AH2:AH3"/>
    <mergeCell ref="AI2:AI3"/>
    <mergeCell ref="AJ2:AJ3"/>
    <mergeCell ref="AK2:AK3"/>
    <mergeCell ref="AT2:AV2"/>
    <mergeCell ref="AW2:AW3"/>
    <mergeCell ref="AK1:AM1"/>
    <mergeCell ref="AN1:AV1"/>
    <mergeCell ref="AW1:AY1"/>
    <mergeCell ref="AX2:AX3"/>
    <mergeCell ref="AY2:AY3"/>
    <mergeCell ref="O2:R2"/>
    <mergeCell ref="Q3:R3"/>
    <mergeCell ref="Z2:AA2"/>
    <mergeCell ref="AB2:AC2"/>
    <mergeCell ref="AD2:AE2"/>
    <mergeCell ref="BA2:BA3"/>
    <mergeCell ref="BB2:BB3"/>
    <mergeCell ref="A1:A3"/>
    <mergeCell ref="B1:V1"/>
    <mergeCell ref="W1:AG1"/>
    <mergeCell ref="B2:B3"/>
    <mergeCell ref="W2:W3"/>
    <mergeCell ref="U3:V3"/>
    <mergeCell ref="X2:Y2"/>
    <mergeCell ref="AH1:AJ1"/>
    <mergeCell ref="AF2:AG2"/>
    <mergeCell ref="S2:V2"/>
    <mergeCell ref="AZ2:AZ3"/>
    <mergeCell ref="C18:I18"/>
    <mergeCell ref="C20:G20"/>
    <mergeCell ref="B6:AI6"/>
    <mergeCell ref="B7:X7"/>
    <mergeCell ref="K2:N2"/>
    <mergeCell ref="M3:N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2014-11-11T14:40:02Z</dcterms:modified>
  <cp:category/>
  <cp:version/>
  <cp:contentType/>
  <cp:contentStatus/>
</cp:coreProperties>
</file>